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st\Desktop\เอกสารลงเว็บ\อ้อ\"/>
    </mc:Choice>
  </mc:AlternateContent>
  <bookViews>
    <workbookView xWindow="120" yWindow="135" windowWidth="20115" windowHeight="9540" tabRatio="912" firstSheet="15" activeTab="22"/>
  </bookViews>
  <sheets>
    <sheet name="สรุปภาระงาน14คณะ(ค่าเฉลี่ย)" sheetId="2" r:id="rId1"/>
    <sheet name="1.สำนักงานเลขานุการ" sheetId="11" r:id="rId2"/>
    <sheet name="1.1งานบริหารและธุรกร" sheetId="9" r:id="rId3"/>
    <sheet name="1.1.1หน่วยสารบรรณ" sheetId="6" r:id="rId4"/>
    <sheet name="1.1.2หน่วยการเจ้าหน้าที่" sheetId="1" r:id="rId5"/>
    <sheet name="1.1.3หน่วยอาคารสถานที่ฯ" sheetId="4" r:id="rId6"/>
    <sheet name="1.14หน่วยผลิตเอกสาร" sheetId="5" r:id="rId7"/>
    <sheet name="1.3.4 หน่วยโสตฯ (2)" sheetId="21" r:id="rId8"/>
    <sheet name="1.2งานคลังและพัสดุ" sheetId="10" r:id="rId9"/>
    <sheet name="1.2.1 หน่วยการเงินและบัญชี" sheetId="8" r:id="rId10"/>
    <sheet name="1.2.2 หน่วยพัสดุ" sheetId="13" r:id="rId11"/>
    <sheet name="1.3งานบริการการศึกษา" sheetId="12" r:id="rId12"/>
    <sheet name="1.3.1หน่วยทะเบียนและประเมินผลฯ" sheetId="15" r:id="rId13"/>
    <sheet name="1.3.2หน่วยกิจการนักศึกษา" sheetId="17" r:id="rId14"/>
    <sheet name="1.3.3หน่วยส่งเสริมพัฒนาทางวิชา" sheetId="18" r:id="rId15"/>
    <sheet name="1.3.4 หน่วยโสตฯ" sheetId="19" r:id="rId16"/>
    <sheet name="1.4 งานนโยบายและแผน" sheetId="16" r:id="rId17"/>
    <sheet name="1.4.1หน่วยวิเคราะห์แผนฯ" sheetId="22" r:id="rId18"/>
    <sheet name="1.4.2หน่วยวิจัยสถาบันฯ" sheetId="23" r:id="rId19"/>
    <sheet name="1.4.3 หน่วยวิเทศสัมพันธ์" sheetId="24" r:id="rId20"/>
    <sheet name="1.5 งานประกันคุณภาพการศึกษา" sheetId="20" r:id="rId21"/>
    <sheet name="1.5.1 หน่วยแผนและพัฒนาฯ" sheetId="27" r:id="rId22"/>
    <sheet name="1.5.2 หน่วยประเมินคุณภาพฯ" sheetId="28" r:id="rId23"/>
  </sheets>
  <definedNames>
    <definedName name="_xlnm.Print_Titles" localSheetId="3">'1.1.1หน่วยสารบรรณ'!$5:$6</definedName>
    <definedName name="_xlnm.Print_Titles" localSheetId="4">'1.1.2หน่วยการเจ้าหน้าที่'!$5:$6</definedName>
    <definedName name="_xlnm.Print_Titles" localSheetId="5">'1.1.3หน่วยอาคารสถานที่ฯ'!$5:$6</definedName>
    <definedName name="_xlnm.Print_Titles" localSheetId="6">'1.14หน่วยผลิตเอกสาร'!$5:$6</definedName>
    <definedName name="_xlnm.Print_Titles" localSheetId="9">'1.2.1 หน่วยการเงินและบัญชี'!$4:$5</definedName>
    <definedName name="_xlnm.Print_Titles" localSheetId="10">'1.2.2 หน่วยพัสดุ'!$4:$5</definedName>
    <definedName name="_xlnm.Print_Titles" localSheetId="12">'1.3.1หน่วยทะเบียนและประเมินผลฯ'!$4:$5</definedName>
    <definedName name="_xlnm.Print_Titles" localSheetId="13">'1.3.2หน่วยกิจการนักศึกษา'!$4:$5</definedName>
    <definedName name="_xlnm.Print_Titles" localSheetId="14">'1.3.3หน่วยส่งเสริมพัฒนาทางวิชา'!$4:$5</definedName>
    <definedName name="_xlnm.Print_Titles" localSheetId="15">'1.3.4 หน่วยโสตฯ'!$4:$5</definedName>
    <definedName name="_xlnm.Print_Titles" localSheetId="7">'1.3.4 หน่วยโสตฯ (2)'!$4:$5</definedName>
    <definedName name="_xlnm.Print_Titles" localSheetId="17">'1.4.1หน่วยวิเคราะห์แผนฯ'!$4:$5</definedName>
    <definedName name="_xlnm.Print_Titles" localSheetId="18">'1.4.2หน่วยวิจัยสถาบันฯ'!$4:$5</definedName>
    <definedName name="_xlnm.Print_Titles" localSheetId="19">'1.4.3 หน่วยวิเทศสัมพันธ์'!$4:$5</definedName>
    <definedName name="_xlnm.Print_Titles" localSheetId="21">'1.5.1 หน่วยแผนและพัฒนาฯ'!$4:$5</definedName>
    <definedName name="_xlnm.Print_Titles" localSheetId="22">'1.5.2 หน่วยประเมินคุณภาพฯ'!$4:$5</definedName>
  </definedNames>
  <calcPr calcId="162913"/>
</workbook>
</file>

<file path=xl/calcChain.xml><?xml version="1.0" encoding="utf-8"?>
<calcChain xmlns="http://schemas.openxmlformats.org/spreadsheetml/2006/main">
  <c r="C6" i="28" l="1"/>
  <c r="D6" i="28"/>
  <c r="E16" i="28"/>
  <c r="E17" i="28"/>
  <c r="E18" i="28"/>
  <c r="E19" i="28"/>
  <c r="E20" i="28"/>
  <c r="E21" i="28"/>
  <c r="E22" i="28"/>
  <c r="E23" i="28"/>
  <c r="E24" i="28"/>
  <c r="E25" i="28"/>
  <c r="E26" i="28"/>
  <c r="E27" i="28"/>
  <c r="E28" i="28"/>
  <c r="E29" i="28"/>
  <c r="E30" i="28"/>
  <c r="E31" i="28"/>
  <c r="E32" i="28"/>
  <c r="E15" i="28" l="1"/>
  <c r="E14" i="28"/>
  <c r="E13" i="28"/>
  <c r="E12" i="28"/>
  <c r="E11" i="28"/>
  <c r="E10" i="28"/>
  <c r="E9" i="28"/>
  <c r="E8" i="28"/>
  <c r="E7" i="28"/>
  <c r="E16" i="27"/>
  <c r="E15" i="27"/>
  <c r="E14" i="27"/>
  <c r="E13" i="27"/>
  <c r="E12" i="27"/>
  <c r="E11" i="27"/>
  <c r="E10" i="27"/>
  <c r="E9" i="27"/>
  <c r="E8" i="27"/>
  <c r="E7" i="27"/>
  <c r="D6" i="27"/>
  <c r="E6" i="27" s="1"/>
  <c r="C6" i="27"/>
  <c r="E16" i="24"/>
  <c r="E15" i="24"/>
  <c r="E14" i="24"/>
  <c r="E8" i="24"/>
  <c r="E9" i="24"/>
  <c r="E10" i="24"/>
  <c r="E11" i="24"/>
  <c r="E12" i="24"/>
  <c r="E13" i="24"/>
  <c r="E7" i="24"/>
  <c r="D6" i="24"/>
  <c r="C6" i="24"/>
  <c r="E14" i="23"/>
  <c r="E6" i="28" l="1"/>
  <c r="E6" i="24"/>
  <c r="E8" i="23"/>
  <c r="E9" i="23"/>
  <c r="E10" i="23"/>
  <c r="E13" i="23"/>
  <c r="E15" i="23"/>
  <c r="E7" i="23"/>
  <c r="D6" i="23"/>
  <c r="C6" i="23"/>
  <c r="E17" i="22"/>
  <c r="E18" i="22"/>
  <c r="E19" i="22"/>
  <c r="E20" i="22"/>
  <c r="E21" i="22"/>
  <c r="E22" i="22"/>
  <c r="E23" i="22"/>
  <c r="E24" i="22"/>
  <c r="E25" i="22"/>
  <c r="E26" i="22"/>
  <c r="E27" i="22"/>
  <c r="E28" i="22"/>
  <c r="E29" i="22"/>
  <c r="E30" i="22"/>
  <c r="E31" i="22"/>
  <c r="E8" i="22"/>
  <c r="E9" i="22"/>
  <c r="E10" i="22"/>
  <c r="E11" i="22"/>
  <c r="E12" i="22"/>
  <c r="E13" i="22"/>
  <c r="E14" i="22"/>
  <c r="E15" i="22"/>
  <c r="E16" i="22"/>
  <c r="E7" i="22"/>
  <c r="E6" i="23" l="1"/>
  <c r="D6" i="22"/>
  <c r="C6" i="22"/>
  <c r="E16" i="21"/>
  <c r="E15" i="21"/>
  <c r="E14" i="21"/>
  <c r="E13" i="21"/>
  <c r="E12" i="21"/>
  <c r="E11" i="21"/>
  <c r="E10" i="21"/>
  <c r="E9" i="21"/>
  <c r="E8" i="21"/>
  <c r="E7" i="21"/>
  <c r="D6" i="21"/>
  <c r="C6" i="21"/>
  <c r="E8" i="19"/>
  <c r="E9" i="19"/>
  <c r="E10" i="19"/>
  <c r="E11" i="19"/>
  <c r="E12" i="19"/>
  <c r="E13" i="19"/>
  <c r="E14" i="19"/>
  <c r="E15" i="19"/>
  <c r="E16" i="19"/>
  <c r="E7" i="19"/>
  <c r="E6" i="21" l="1"/>
  <c r="E6" i="22"/>
  <c r="D6" i="19"/>
  <c r="C6" i="19"/>
  <c r="E6" i="19" l="1"/>
  <c r="E6" i="17"/>
  <c r="D6" i="18"/>
  <c r="C6" i="18"/>
  <c r="D6" i="17"/>
  <c r="C6" i="17"/>
  <c r="E11" i="15"/>
  <c r="E8" i="15"/>
  <c r="E9" i="15"/>
  <c r="E10"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6" i="15"/>
  <c r="E47" i="15"/>
  <c r="E48" i="15"/>
  <c r="E49" i="15"/>
  <c r="E50" i="15"/>
  <c r="E51" i="15"/>
  <c r="E52" i="15"/>
  <c r="E53" i="15"/>
  <c r="E54" i="15"/>
  <c r="E55" i="15"/>
  <c r="E7" i="15"/>
  <c r="E6" i="18" l="1"/>
  <c r="D6" i="15"/>
  <c r="C6" i="15"/>
  <c r="E6" i="15" l="1"/>
  <c r="E58" i="13"/>
  <c r="E59" i="13"/>
  <c r="E9" i="13" l="1"/>
  <c r="E11" i="13"/>
  <c r="E13" i="13"/>
  <c r="E16" i="13"/>
  <c r="E19" i="13"/>
  <c r="E22" i="13"/>
  <c r="E25" i="13"/>
  <c r="E28" i="13"/>
  <c r="E31" i="13"/>
  <c r="E32" i="13"/>
  <c r="E33" i="13"/>
  <c r="E36" i="13"/>
  <c r="E39" i="13"/>
  <c r="E41" i="13"/>
  <c r="E43" i="13"/>
  <c r="E45" i="13"/>
  <c r="E46" i="13"/>
  <c r="E47" i="13"/>
  <c r="E48" i="13"/>
  <c r="E49" i="13"/>
  <c r="E50" i="13"/>
  <c r="E51" i="13"/>
  <c r="E52" i="13"/>
  <c r="E53" i="13"/>
  <c r="E55" i="13"/>
  <c r="E56" i="13"/>
  <c r="E57" i="13"/>
  <c r="E60" i="13"/>
  <c r="E61" i="13"/>
  <c r="E62" i="13"/>
  <c r="E63" i="13"/>
  <c r="E64" i="13"/>
  <c r="E65" i="13"/>
  <c r="E66" i="13"/>
  <c r="E67" i="13"/>
  <c r="E68" i="13"/>
  <c r="E69" i="13"/>
  <c r="E70" i="13"/>
  <c r="E71" i="13"/>
  <c r="E72" i="13"/>
  <c r="E73" i="13"/>
  <c r="E7" i="13"/>
  <c r="D6" i="13"/>
  <c r="C6" i="13"/>
  <c r="E61" i="8"/>
  <c r="E62" i="8"/>
  <c r="E63" i="8"/>
  <c r="E64" i="8"/>
  <c r="E65" i="8"/>
  <c r="E66" i="8"/>
  <c r="E67" i="8"/>
  <c r="E68" i="8"/>
  <c r="E69" i="8"/>
  <c r="E70" i="8"/>
  <c r="E71" i="8"/>
  <c r="E72" i="8"/>
  <c r="E73" i="8"/>
  <c r="E74" i="8"/>
  <c r="E60" i="8"/>
  <c r="E54" i="8"/>
  <c r="E55" i="8"/>
  <c r="E56" i="8"/>
  <c r="E57" i="8"/>
  <c r="E58" i="8"/>
  <c r="E59" i="8"/>
  <c r="E50" i="8"/>
  <c r="E51" i="8"/>
  <c r="E52" i="8"/>
  <c r="E53" i="8"/>
  <c r="E49" i="8"/>
  <c r="E48" i="8"/>
  <c r="E47" i="8"/>
  <c r="E46" i="8"/>
  <c r="E45" i="8"/>
  <c r="E44" i="8"/>
  <c r="E43" i="8"/>
  <c r="E42" i="8"/>
  <c r="E41" i="8"/>
  <c r="E25" i="8"/>
  <c r="E26" i="8"/>
  <c r="E27" i="8"/>
  <c r="E28" i="8"/>
  <c r="E29" i="8"/>
  <c r="E30" i="8"/>
  <c r="E31" i="8"/>
  <c r="E32" i="8"/>
  <c r="E33" i="8"/>
  <c r="E34" i="8"/>
  <c r="E35" i="8"/>
  <c r="E36" i="8"/>
  <c r="E37" i="8"/>
  <c r="E38" i="8"/>
  <c r="E39" i="8"/>
  <c r="E40" i="8"/>
  <c r="E24" i="8"/>
  <c r="E6" i="13" l="1"/>
  <c r="D6" i="8"/>
  <c r="C6" i="8"/>
  <c r="E6" i="8" l="1"/>
  <c r="E9" i="6"/>
  <c r="E10" i="6"/>
  <c r="E11" i="6"/>
  <c r="E12" i="6"/>
  <c r="E13" i="6"/>
  <c r="E14" i="6"/>
  <c r="E15" i="6"/>
  <c r="E16" i="6"/>
  <c r="E17" i="6"/>
  <c r="E18" i="6"/>
  <c r="E19" i="6"/>
  <c r="E20" i="6"/>
  <c r="E21" i="6"/>
  <c r="E22" i="6"/>
  <c r="E23" i="6"/>
  <c r="E24" i="6"/>
  <c r="E25" i="6"/>
  <c r="E27" i="6"/>
  <c r="E28" i="6"/>
  <c r="E29" i="6"/>
  <c r="E30" i="6"/>
  <c r="E31" i="6"/>
  <c r="E32" i="6"/>
  <c r="E34" i="6"/>
  <c r="E36" i="6"/>
  <c r="E37" i="6"/>
  <c r="E38" i="6"/>
  <c r="E40" i="6"/>
  <c r="E41" i="6"/>
  <c r="E42" i="6"/>
  <c r="E44" i="6"/>
  <c r="E45" i="6"/>
  <c r="E8" i="6"/>
  <c r="D7" i="6"/>
  <c r="C7" i="6"/>
  <c r="D7" i="5"/>
  <c r="C7" i="5"/>
  <c r="E34" i="5"/>
  <c r="E33" i="5"/>
  <c r="E32" i="5"/>
  <c r="E35" i="5"/>
  <c r="E31" i="5"/>
  <c r="E30" i="5"/>
  <c r="E29" i="5"/>
  <c r="E28" i="5"/>
  <c r="E26" i="5"/>
  <c r="E25" i="5"/>
  <c r="E24" i="5"/>
  <c r="E23" i="5"/>
  <c r="E9" i="5"/>
  <c r="E18" i="5"/>
  <c r="E19" i="5"/>
  <c r="E20" i="5"/>
  <c r="E21" i="5"/>
  <c r="E22" i="5"/>
  <c r="E11" i="5"/>
  <c r="E12" i="5"/>
  <c r="E13" i="5"/>
  <c r="E14" i="5"/>
  <c r="E15" i="5"/>
  <c r="E16" i="5"/>
  <c r="E17" i="5"/>
  <c r="E10" i="5"/>
  <c r="E7" i="6" l="1"/>
  <c r="E7" i="5"/>
  <c r="E8" i="2" s="1"/>
  <c r="E10" i="4"/>
  <c r="E11" i="4"/>
  <c r="E12" i="4"/>
  <c r="E13" i="4"/>
  <c r="E14" i="4"/>
  <c r="E15" i="4"/>
  <c r="E16" i="4"/>
  <c r="E17" i="4"/>
  <c r="E18" i="4"/>
  <c r="E19" i="4"/>
  <c r="E20" i="4"/>
  <c r="E21" i="4"/>
  <c r="E22" i="4"/>
  <c r="E23" i="4"/>
  <c r="E24" i="4"/>
  <c r="E25" i="4"/>
  <c r="E26" i="4"/>
  <c r="E27" i="4"/>
  <c r="E28" i="4"/>
  <c r="E30" i="4"/>
  <c r="E31" i="4"/>
  <c r="E8" i="4"/>
  <c r="E9" i="4"/>
  <c r="D7" i="4"/>
  <c r="C7" i="4"/>
  <c r="D7" i="1"/>
  <c r="C7" i="1"/>
  <c r="E62" i="1"/>
  <c r="E63" i="1"/>
  <c r="E64" i="1"/>
  <c r="E65" i="1"/>
  <c r="E66" i="1"/>
  <c r="E67" i="1"/>
  <c r="E68" i="1"/>
  <c r="E69" i="1"/>
  <c r="E70" i="1"/>
  <c r="E71" i="1"/>
  <c r="E73" i="1"/>
  <c r="E60" i="1"/>
  <c r="E52" i="1"/>
  <c r="E54" i="1"/>
  <c r="E56" i="1"/>
  <c r="E57" i="1"/>
  <c r="E58" i="1"/>
  <c r="E59" i="1"/>
  <c r="E50" i="1"/>
  <c r="E49" i="1"/>
  <c r="E48" i="1"/>
  <c r="E47" i="1"/>
  <c r="E46" i="1"/>
  <c r="E45" i="1"/>
  <c r="E44" i="1"/>
  <c r="E43" i="1"/>
  <c r="E42" i="1"/>
  <c r="E41" i="1"/>
  <c r="E37" i="1"/>
  <c r="E38" i="1"/>
  <c r="E39" i="1"/>
  <c r="E40" i="1"/>
  <c r="E24" i="1"/>
  <c r="E26" i="1"/>
  <c r="E27" i="1"/>
  <c r="E28" i="1"/>
  <c r="E29" i="1"/>
  <c r="E30" i="1"/>
  <c r="E31" i="1"/>
  <c r="E32" i="1"/>
  <c r="E33" i="1"/>
  <c r="E34" i="1"/>
  <c r="E35" i="1"/>
  <c r="E21" i="1"/>
  <c r="E9" i="1"/>
  <c r="E11" i="1"/>
  <c r="E12" i="1"/>
  <c r="E13" i="1"/>
  <c r="E14" i="1"/>
  <c r="E15" i="1"/>
  <c r="E16" i="1"/>
  <c r="E17" i="1"/>
  <c r="E18" i="1"/>
  <c r="E19" i="1"/>
  <c r="E20" i="1"/>
  <c r="E22" i="1"/>
  <c r="E23" i="1"/>
  <c r="E8" i="1"/>
  <c r="E7" i="1" s="1"/>
  <c r="E10" i="2" s="1"/>
  <c r="E7" i="4" l="1"/>
  <c r="E9" i="2" s="1"/>
  <c r="E6" i="2" s="1"/>
</calcChain>
</file>

<file path=xl/sharedStrings.xml><?xml version="1.0" encoding="utf-8"?>
<sst xmlns="http://schemas.openxmlformats.org/spreadsheetml/2006/main" count="698" uniqueCount="505">
  <si>
    <t>ลำดับ</t>
  </si>
  <si>
    <t>งาน/หน่วย</t>
  </si>
  <si>
    <t>สำนักงานเลขานุการ</t>
  </si>
  <si>
    <t>งานบริหารและธุรการ</t>
  </si>
  <si>
    <t>หน่วยสารบรรณ</t>
  </si>
  <si>
    <t>หน่วยผลิตเอกสาร</t>
  </si>
  <si>
    <t>หน่วยอาคารสถานที่และยานพาหนะ</t>
  </si>
  <si>
    <t>หน่วยการเจ้าหน้าที่</t>
  </si>
  <si>
    <t>งานคลังและพัสดุ</t>
  </si>
  <si>
    <t>หน่วยการเงินและบัญชี</t>
  </si>
  <si>
    <t>หน่วยพัสดุ</t>
  </si>
  <si>
    <t>งานบริการการศึกษา</t>
  </si>
  <si>
    <t>หน่วยทะเบียนและประเมินผลการศึกษา</t>
  </si>
  <si>
    <t>หน่วยกิจการนักศึกษา</t>
  </si>
  <si>
    <t>หน่ยส่งเสริมพัฒนาทางการศึกษา</t>
  </si>
  <si>
    <t>งานนโยบายและแผน</t>
  </si>
  <si>
    <t>งานประกันคุณภาพการศึกษา</t>
  </si>
  <si>
    <t>ภาควิชา/สาขาวิชา</t>
  </si>
  <si>
    <t>สำนักงานบัณฑิตศึกษา</t>
  </si>
  <si>
    <t>ปริมาณงานของคณะต่างๆ</t>
  </si>
  <si>
    <t>นิติศาสตร์</t>
  </si>
  <si>
    <t>บริหารธุรกิจ</t>
  </si>
  <si>
    <t>มนุษยศาสตร์</t>
  </si>
  <si>
    <t>ศึกษาศาสตร์</t>
  </si>
  <si>
    <t>วิทยาศาสตร์</t>
  </si>
  <si>
    <t>รัฐศาสตร์</t>
  </si>
  <si>
    <t>เศรษฐศาสตร์</t>
  </si>
  <si>
    <t>พัฒนาทรัพยากรมนุษย์</t>
  </si>
  <si>
    <t>วิศวกรรมศาสตร์</t>
  </si>
  <si>
    <t>สื่อสารมวลชน</t>
  </si>
  <si>
    <t>ศิลปกรรมศาสตร์</t>
  </si>
  <si>
    <t>ทัศนมาตรศาสตร์</t>
  </si>
  <si>
    <t>สาธารณสุขศาสตร์</t>
  </si>
  <si>
    <t>ธุรกิจการบริการ</t>
  </si>
  <si>
    <t>การหาค่าเฉลี่ย </t>
  </si>
  <si>
    <t>(AVERAGE)</t>
  </si>
  <si>
    <t>ภาระงานที่ปฏิบัติของหน่วย</t>
  </si>
  <si>
    <t>ขออนุมัติดำเนินการคัดเลือกบุคลการเพื่อจ้างเป็นพนักงานมหาวิทยาลัยตำแหน่งอาจารย์</t>
  </si>
  <si>
    <t>ขอให้ดำเนินการคัดเลือกบุคคลเพื่อจ้างเป็นพนักงานมหาวิทยาลัยเงินงบประมาณแผ่นดิน</t>
  </si>
  <si>
    <t>สายปฏิบัติการ</t>
  </si>
  <si>
    <t>ประกาศรับสมัครคัดเลือกบุคคลเพื่อบรรุจเป็นลูกจ้างมหาวิทยาลัย</t>
  </si>
  <si>
    <t>ขออนุมัติสับเปลี่ยนกรอบอัตราพนักงานมหาวิทยาลัย ตำแหน่งอาจารย์ (งบประมาณแผ่นดิน)</t>
  </si>
  <si>
    <t>ขออนุมัติเปลี่ยนแปลงกรอบอัตรพนักงานมหาวิทยาลัย ตำแหน่งอาจารย์ (งบประมาณแผ่นดิน)</t>
  </si>
  <si>
    <t>ระยะเวลา</t>
  </si>
  <si>
    <t>ที่ใช้ปฏิบัติงาน : ชิ้น</t>
  </si>
  <si>
    <t xml:space="preserve">ปริมาณงาน </t>
  </si>
  <si>
    <t>: ต่อปี</t>
  </si>
  <si>
    <t>รวมเวลา</t>
  </si>
  <si>
    <t>ที่ปฏิบัติ</t>
  </si>
  <si>
    <t>ขออนุมัติเปลี่ยนแปลงกรอบอัตราพนักงานมหาวิทยาลัย สายปฏิบัติการ</t>
  </si>
  <si>
    <t>ขออนุมัติเปลี่ยนตำแหน่งของพนักงานมหาวิทยาลัย</t>
  </si>
  <si>
    <t>ขออนุมัติเปลี่ยนตำแหน่งลูกจ้างงบรายได้</t>
  </si>
  <si>
    <t>ขออนุมัติเปลี่ยนตำแหน่งลูกจ้างมหาวิทยาลัย</t>
  </si>
  <si>
    <t>ดำเนินการประเมินผลปฏิบัติงานของพนักงานมหาวิทยาลัยเพื่อขออนุมัติจ้างต่อ</t>
  </si>
  <si>
    <t>ขออนุมัติปรับวุฒิการศึกษาพนักงานมหาวิทยาลัย สายปฏิบัติการ</t>
  </si>
  <si>
    <t>ขออนุมัติปรับวุฒิการศึกษาพนักงานมหาวิทยาลัย สายวิชาการ</t>
  </si>
  <si>
    <t>ขออนุมัติเลื่อนเงินเดือนข้าราชการ พนักงานมหาวิทยาลัย ลูกจ้างประจำ ลูกจ้างงบรายได้ ลูกจ้างมหาวิทยาลัย</t>
  </si>
  <si>
    <t>ดำเนินการเกี่ยวกับการขอลาออกจากราชการ</t>
  </si>
  <si>
    <t>หน่วยการเจ้าหน้าที่                                                                                           รวม</t>
  </si>
  <si>
    <t>ดำเนินการเกี่ยวกับการเสนอขอตำแหน่งทางวิชาการ (ผศ. รศ. ศ.)</t>
  </si>
  <si>
    <t>ดำเนินการประเมินผลการสอนของข้าราชการและพนักงานมหาวิทยาลัยที่เสนอขอกำหนดตำแหน่ง</t>
  </si>
  <si>
    <t>ทางวิชาการ</t>
  </si>
  <si>
    <t>ขออนุมัติลาศึกษาต่อต่างประเทศ</t>
  </si>
  <si>
    <t>ขออนุมัติลาศึกษาต่อภายในประเทศ</t>
  </si>
  <si>
    <t>ขออนุมัติลาไปฝึกอบรม ประชุมสัมมนา ณ ต่างประเทศ</t>
  </si>
  <si>
    <t>ขออนุมัติทุนศึกษาต่อต่างประเทศ</t>
  </si>
  <si>
    <t>ขออนุมัติทุนศึกษาภายในประเทศ</t>
  </si>
  <si>
    <t>ขออนุมัติทุนไปเสนอบทความหรืผลงานทางวิชาการ</t>
  </si>
  <si>
    <t>ขออนุมัติทุนไปฝึกอบรม ประชุมสัมมนา ณ ต่างประเทศ</t>
  </si>
  <si>
    <t>ขออนุมัติลาเพิ่มพูนความรู้ทางวิชาการเพื่อประโยชน์ทางราชการ</t>
  </si>
  <si>
    <t>ดำเนินการขออนุมัติเกี่ยวกับการลา (ลาป่วย ลาคลอดบุตร ลากิจส่วนตัว ลาพักผ่อน)</t>
  </si>
  <si>
    <t>ดำเนินการขออนุมัติให้ข้าราชการ พนักงานมหาวิทยาลัย และลูกจ้าง เข้าร่วมการฝึกอบรมประชุม สัมมนา</t>
  </si>
  <si>
    <t>และดูงาน</t>
  </si>
  <si>
    <t>ดำเนินการตรวจสอบบัญชีลงเวลาปฏิบัติราชการของบุคลากร</t>
  </si>
  <si>
    <t>ดำเนินการเสนอขอพระราชทานเครื่องราชอิสริยาภรณ์</t>
  </si>
  <si>
    <t>ดำเนินการเสนอขอเหรียญจักรพรรดิมาลา</t>
  </si>
  <si>
    <t>ดำเนินการเกี่ยวกับการขอพระราชทานเพลิงศพ</t>
  </si>
  <si>
    <t>ดำเนินการจ้างและต่อสัญญาจ้างลูกจ้างชาวต่างประเทศ</t>
  </si>
  <si>
    <t>ดำเนินการต่อายุวีซ่าและใบอนุญาตทำงานลูกจ้างชาวต่างประเทศ</t>
  </si>
  <si>
    <t>ดำเนินการขออนุมัติบำเหน็จของลูกจ้างชาวต่างประเทศ</t>
  </si>
  <si>
    <t>ดำเนินการเกี่ยวกับการจ้างผู้เกษียณอายุราชการหรือบุคคลภายนอกเป็นลูกจ้างมหาวิทยาลัย ตำแหน่งอาจารย์</t>
  </si>
  <si>
    <t>ดำเนินการลงฐานข้อมูลประวัติข้าราชการ พนักงานมหาวิทยาลัย และลูกจ้างในระบบข้อมูลบุคลากร</t>
  </si>
  <si>
    <t>ดำเนินการบันทึก ปรับปรุงและแก้ไขทะเบียนประวัติของข้าราชการ พนักงานมหาวิทยาลัย และลูกจ้าง</t>
  </si>
  <si>
    <t>ดำเนินการจัดทำประวัติผู้เกษียณอายุราชการ</t>
  </si>
  <si>
    <t>ดำเนินการจัดทำข้อมูลของอาจารย์ประจำ ส่งงานประกันคุณภาพการศึกษาทุกปีการศึกษา</t>
  </si>
  <si>
    <t>ดำเนินการจัดทำข้อมูลของบุคลากรสายสนับสนุน ส่งงานประกันคุณภาพการศึกษาทุกปีการศึกษา</t>
  </si>
  <si>
    <t>ดำเนินการจัดทำข้อมูลการปรับวุฒิ-เพิ่มวุฒิ ของบุคากรสายสนับสนุน ส่งงานประกันคุณภาพการศึกษา</t>
  </si>
  <si>
    <t>ทุกปีการศึกษา</t>
  </si>
  <si>
    <t>ดำเนินการจัดทำข้อมูลอาจารย์ที่นำเสนอผลงานทางวิชาการภายในประเทศ ส่งงานประกันคุณภาพการ</t>
  </si>
  <si>
    <t>ศึกษาทุกปีการศึกษา</t>
  </si>
  <si>
    <t>ดำเนินการจัดทำข้อมูลอาจารย์ที่นำเสนอผลงานทางวิชาการต่างประเทศ ส่งงานประกันคุณภาพการ</t>
  </si>
  <si>
    <t>ดำเนินการจัดทำข้อมูลยบุคลากรสายวิชาการและสายสนับสนุนที่ได้รับการพัฒนาความรู้และทักษะทาง</t>
  </si>
  <si>
    <t>วิชาชีพ  ส่งงานประกันคุณภาพการศึกษา ทุกปีการศึกษา</t>
  </si>
  <si>
    <t>ดำเนินการจัดทำข้อมูลบุคลากรเกี่ยวกับการฝึกอบรม ดูงาน สัมมนาภายในประเทศ  ส่งงานประกัน</t>
  </si>
  <si>
    <t>คุณภาพการศึกษา ทุกปีการศึกษา</t>
  </si>
  <si>
    <t xml:space="preserve">ดำเนินการจัดทำข้อมูลการลาไปปฏิบัติงานเพื่อเพิ่มพูนความรู้ทางวิชาการ  ส่งงานประกันคุณภาพการศึกษา </t>
  </si>
  <si>
    <t>ดำเนินการจัดทำข้อมูลการลาศึกษาต่อของบุคลากร ส่งงานประกันคุณภาพการศึกษา ทุกปีการศึกษา</t>
  </si>
  <si>
    <t>ดำเนินการจัดทำข้อมูลขอตำแหน่งทางวิชาการ ส่งงานประกันคุณภาพการศึกษา ทุกปีการศึกษา</t>
  </si>
  <si>
    <t>ดำเนินการส่งรายชื่อข้าราชการ พนักงาน และลูกจ้างเข้าอบรมภาษาต่างประเทศของมหาวิทยาลัย</t>
  </si>
  <si>
    <t>ขออนุมัติรับเงินอุดหนุนสำหรับบุคลากรที่อบรมภาษาต่างประเทศ</t>
  </si>
  <si>
    <t>ดำเนินการจัดทำแผนพัฒนาบุคลากรประจำคณะมนุษยศาสตร์ สายวิชาการ</t>
  </si>
  <si>
    <t>ดำเนินการจัดทำแผนพัฒนาบุคลากรประจำคณะมนุษยศาสตร์ สายสนับสนุน</t>
  </si>
  <si>
    <t>ดำเนินการเกี่ยวกับการเสนอชื่อข้าราชการดีเด่น และศิษย์เก่าดีเด่น</t>
  </si>
  <si>
    <t>ดำเนินการขอขยายเวลาราชการของข้าราชการพลเรือนในสถาบันอุดมศึกษา</t>
  </si>
  <si>
    <t>ดำเนินการประเมินผลการปฏิบัติราชการเพื่อเสนอขออนุมัติเงินอุทิศเวลาราชการ</t>
  </si>
  <si>
    <t>ดำเนินการรับ-ส่งหนังสือที่เกี่ยวข้องกับหน่วยการเจ้าหน้าที่</t>
  </si>
  <si>
    <t>แจ้งเวียน ประกาศ กฎ ระเบียบ ข้อบังคับให้บุคลากรรับทราบและถือปฏิบัติ</t>
  </si>
  <si>
    <t>ติดต่อประสานงานกับหน่วยงานที่เกี่ยวข้อง</t>
  </si>
  <si>
    <t>ภาระงานสายสนับสนุน คณะมนุษยศาสตร์</t>
  </si>
  <si>
    <t>หน่วยอาคารสถานที่และยานพาหนะ                                                                        รวม</t>
  </si>
  <si>
    <t>1.1 งานบริหารและธุรการ</t>
  </si>
  <si>
    <t>1. สำนักงาเลขานุการ</t>
  </si>
  <si>
    <t>ดำเนินการจัดซ่อมระบบไฟฟ้า ติดตั้งเพิ่มเติมในกรณีมีความจำเป็นเพื่อให้พอเพียงต่อความต้องการ</t>
  </si>
  <si>
    <t>ดำเนินการจัดซ่อมระบบประปา ติดตั้งเพิ่มเติมในกรณีมีความจำเป็นเพื่อให้พอเพียงต่อความต้องการ</t>
  </si>
  <si>
    <t>ดำเนินการจัดซ่อมระบบโทรศัพท์ ติดตั้งเพิ่มเติมในกรณีมีความจำเป็นเพื่อให้พอเพียงต่อความต้องการ</t>
  </si>
  <si>
    <t xml:space="preserve">ดำเนินการจัดซ่อมครุภัณฑ์ต่างๆ </t>
  </si>
  <si>
    <t>ควบคุม ดูแล รักษาความสะอาดอาคารสถานที่ภายในอาคารคณะมนุษยศาสตร์</t>
  </si>
  <si>
    <t>ควบคุม ดูแล รักษาความสะอาดอาคารสถานที่บริเวณโดยรอบคณะมนุษยศาสตร์</t>
  </si>
  <si>
    <t>ควบคุม ดูแล การใช้ห้องประชุมคณะมนุษยศาสตร์</t>
  </si>
  <si>
    <t>ควบคุม ดูแล การใช้ห้องเรียนคณะมนุษยศาสตร์</t>
  </si>
  <si>
    <t>จัดทำการประเมินความพึงพอใจเพื่อรวบรวมสถิติแต่ละภาคการศึกษา</t>
  </si>
  <si>
    <t>ควบคุม ดูแล การปฏิบัติหน้าที่ของ รปภ.</t>
  </si>
  <si>
    <t>ควบคุม ดูแล การปฏิบัติหน้าที่ของ พนักงานทำความสะอาด</t>
  </si>
  <si>
    <t>ร่าง-โต้ตอบ จัดพิมพ์หนังสือราชการภายใน ภายนอก</t>
  </si>
  <si>
    <t>ติดต่อประสานงานกับหน่วยงานที่เกี่ยวข้องทั้งภายใน-ภายนอก</t>
  </si>
  <si>
    <t xml:space="preserve">ดำเนินการให้บริการ การใช้ยานพาหนะไปในราชการต่างๆ ทั้งภายในและภายนอกมหาวิทยาลัย </t>
  </si>
  <si>
    <t>และดำเนินการประเมินผลการให้บริการของพนักงานขับรถยนต์</t>
  </si>
  <si>
    <t>ดำเนินการตรวจสอบการใช้น้ำมันเชื้อเพลิงยานพาหนะ</t>
  </si>
  <si>
    <t>ควบคุม ดูแล ซ่อมแซมยานพาหนะ ในกรณีการชำรุดเสียหาย</t>
  </si>
  <si>
    <t>จัดสถานที่เพื่อใช้ในกิจกรรมต่างๆ ของคณะมนุษยศาสตร์</t>
  </si>
  <si>
    <t>จัดเบิกอุปกรณ์ที่ใช้ในการทำข้อสอบและใช้ในการสอบทุกภาคการศึกษา</t>
  </si>
  <si>
    <t>การประชาสัมพันธ์ข้อมูลข่าวสาร</t>
  </si>
  <si>
    <t>ดำเนินการจัดทำหนังสืออนุมัติจัดซื้ออุปกรณ์ วัสดุครุภัณฑ์</t>
  </si>
  <si>
    <t>ดำเนินการจัดทำหนังสือรายงานผู้บังคับบัญชาในกรณีให้หน่วยงานภายนอกมาดำเนิกการตรวจสอบหรือ</t>
  </si>
  <si>
    <t>ซ่อมแซมครุภัณฑ์</t>
  </si>
  <si>
    <t>จัดเก็บเอกสารเข้าแฟ้มให้เป็นหมวดหมู่</t>
  </si>
  <si>
    <t>1.1.2 หน่วยการเจ้าหน้าที่</t>
  </si>
  <si>
    <t>1.1.3 หน่วยอาคารสถานที่และยานพาหนะ</t>
  </si>
  <si>
    <t>1.1.4 หน่วยผลิตเอกสาร</t>
  </si>
  <si>
    <t>หน่วยผลิตเอกสาร                                                                                                   รวม</t>
  </si>
  <si>
    <t>พิมพ์หนังสือหรือเอกสารราชการ ทั้งภายใน-ภายนอก</t>
  </si>
  <si>
    <t>พิมพ์คำสั่ง</t>
  </si>
  <si>
    <t>พิมพ์ประกาศ</t>
  </si>
  <si>
    <t>พิมพ์รายงานการประชุม</t>
  </si>
  <si>
    <t>ดำเนินการถ่ายสำเนาโรเนียวข้อสอบทุกภาคการศึกษา</t>
  </si>
  <si>
    <t xml:space="preserve">พิมพ์เอกสารวิชาการอื่นๆ </t>
  </si>
  <si>
    <t>ดำเนินการถ่ายสำเนาวาระการประชุมกรรมการประจำคณะมนุษยศาสตร์</t>
  </si>
  <si>
    <t>ดำเนินการถ่ายสำเนาหลักสูตรสาขาวิชาต่างๆ</t>
  </si>
  <si>
    <t>ดำเนินการถ่ายสำเนาเอกสารข้อสอบคางการศึกษาภาคพิเศษ</t>
  </si>
  <si>
    <t>ดำเนินการถ่ายสำเนารายชื่อนักศึกษาเสนอสภามหาวิทยาลัยรามคำแหง</t>
  </si>
  <si>
    <t>ดำเนินการถ่ายสำเนาเอกสาร (SAR) ทุกภาควิชา</t>
  </si>
  <si>
    <t>ดำเนินการสำเนาเอกสารของหน่วยทะเบียนและประเมินผลการศึกษา</t>
  </si>
  <si>
    <t>ดำเนินการสำเนาเอกสารของหน่วยกิจการนักศึกษา</t>
  </si>
  <si>
    <t>ดำเนินการสำเนาเอกสารของหน่วยส่งเสริมพัฒนาทางวิชาการ</t>
  </si>
  <si>
    <t>ดำเนินการสำเนาเอกสารของสำนักงานบัณฑิตศึกษา</t>
  </si>
  <si>
    <t>ดูแลเครื่องใช้สำนังานที่ใช้ในการพิพม์หรือผลิตเอกสาร</t>
  </si>
  <si>
    <t>ซ่อมบำรุงรักษาเครื่องโรเนียวข้อสอบและเครื่องถ่ายเอกสาร</t>
  </si>
  <si>
    <t>บันทึกข้อมูลสถิติการผลิตเอกสาร</t>
  </si>
  <si>
    <t>ด้านผลิตเอกสาร</t>
  </si>
  <si>
    <t>ด้านออกแบบช่างศิลป์</t>
  </si>
  <si>
    <t>ออกแบบและตกแต่งสถานที่เกี่ยวกับการจัดงานนิทรรศการ</t>
  </si>
  <si>
    <t>ออกแบบและจัดทำแผ่นป้ายแสดงนิทรรศการ</t>
  </si>
  <si>
    <t>ออกแบบการจัดทำป้ายไวนิล</t>
  </si>
  <si>
    <t>ออกแบบการจัดทำป้ายแสดงความยินดี</t>
  </si>
  <si>
    <t>ออกแบบและจัดทำปกหนังสืออำลาผู้เกษียณอายุราชการ</t>
  </si>
  <si>
    <t>ออกแบบแผ่นภาพประชาสัมพันธ์</t>
  </si>
  <si>
    <t>ออกแบบแผ่นพับ</t>
  </si>
  <si>
    <t>ออกแบบและจัดทำปกวารสาร</t>
  </si>
  <si>
    <t>1.1.1 หน่วยสารบรรณ</t>
  </si>
  <si>
    <t>หน่วยสารบรรณ                                                                                              รวม</t>
  </si>
  <si>
    <t>ดำเนินการรับเรื่องหนังสือราชการ และเอกสารประเภทต่างๆ ทั้งภายในและภายนอก</t>
  </si>
  <si>
    <t>ดำเนินการลงทะเบียนส่งหนังสือออกไปยังหน่วยงานที่เกี่ยวข้อง ทั้งภายในและภายนอก</t>
  </si>
  <si>
    <t>ดำเนินการร่าง-โต้ตอบหนังสือในงานที่รับผิดชอบ</t>
  </si>
  <si>
    <t>ดำเนินการแยกประเภทหนังสือ และเก็บเข้าแฟ้มตามหมวดหมู่</t>
  </si>
  <si>
    <t>ดำเนินการขออนุมัติเชิญผู้ทรงคุณวุฒิเป็นอาจารย์พิเศษ</t>
  </si>
  <si>
    <t>ดำเนินการจัดพิมพ์คำสั่งฯ ประกาศ และระเบียบของคณะมนุษยศาสตร์</t>
  </si>
  <si>
    <t>ดำเนินการจดบันทึกรายงานการประชุมผลการดำเนินงานคณบดีคณะมนุษยศาตร์</t>
  </si>
  <si>
    <t>ดำเนินการเกี่ยวกับการประชุมคณะกรรมการประจำคณะมนุษยศาสตร์</t>
  </si>
  <si>
    <t>ดำเนินการลงทะเบียนรับ-ส่งเอกสาร และพัสดุไปรษณีย์ภัณฑ์ของบุคลากร</t>
  </si>
  <si>
    <t>ตรวจสอบหนังสือเข้าตามระบบงานสารบรรณอิเล็กทรอนิกส์พร้อมลงทะเบียนรับและนำส่งหน่วยงานที่เกี่ยวข้อง</t>
  </si>
  <si>
    <t>ดำเนินการจัดส่งรายชื่อกรรมการควบคุมการสอบไล่ (ส่วนกลาง)</t>
  </si>
  <si>
    <t>ดำเนินการขออนุมัติแต่งตั้งเจ้าหน้าที่บริการ และอำนวยความสะดวกในการสอบไล่</t>
  </si>
  <si>
    <t>ดำเนินการจัดทำสถิติเกี่ยวกับเป็นกรรมการควบคุมการสอบแต่ละภาคการศึกษา</t>
  </si>
  <si>
    <t>ดำเนินการจัดส่งรายชื่อผู้ประสานงานควบคุมการสอบไล่ (ส่วนภูมิภาค) ระดับปริญญาตรี และปริญญาโท</t>
  </si>
  <si>
    <t>ดำเนินการเกี่ยวกับการแต่งตั้งผู้ปฏิบัติงานรับสมัครและลงทะเบียนเรียนในวันหยุดราชการ</t>
  </si>
  <si>
    <t>ดำเนินการขออนุมัติให้บุคลากรในสังกัดเป็นวิทยากรให้กับหน่วยงานทั้งภายในและภายนอก</t>
  </si>
  <si>
    <t>ดำเนินการขออนุมัติให้บุคลากรในสังกัดเป็นผู้บรรยายพิเศษให้กับหน่วยงานทั้งภายในและภายนอก</t>
  </si>
  <si>
    <t>ดำเนินการขออนุมัติให้บุคลากรในสังกัดเป็นคณะกรรมการ และไปเข้าร่วมการประชุมคณะกรรมการ</t>
  </si>
  <si>
    <t>ทั้งภายในและภายนอก</t>
  </si>
  <si>
    <t>ดำเนินการขออนุมัติให้บุคลากรในสังกัดเป็นผู้ทรงคุณวุฒิพิจารณาผลงานทางวิชาการทั้งภายในและภายนอก</t>
  </si>
  <si>
    <t>ดำเนินการเสนอรายชื่อผู้ที่สมควรได้รับปริญญากิตติมศักดิ์</t>
  </si>
  <si>
    <t>ดำเนินการเสนอรายชื่อบุคคลที่มีผลงานดีเก่นประเภทต่างๆ เพื่อเข้ารับรางวัลประจำปี</t>
  </si>
  <si>
    <t>ดำเนินการแจ้งเรื่องเกี่ยวกับการถึงแก่กรรมของบุคลากรในสังกัด รวมถึงบิดา/มาดา คู่สมรส และบุตร/ธิดา</t>
  </si>
  <si>
    <t>ดำเนินการส่งรายชื่อผู้ประสงค์ตรวจสุขภาพประจำปี</t>
  </si>
  <si>
    <t>ดำเนินการส่งรายชื่อ บัญชีลงนาม ผู้เข้าร่วมกิจกรรม/วันสำคัญทางศาสนา/รับฟังนโยบาย/การชี้แจง</t>
  </si>
  <si>
    <t>เรื่องต่างๆ ที่จัดขึ้นภายในมหาวิทยาลัยรามคำแหง</t>
  </si>
  <si>
    <t>ดำเนินการส่งรายชื่อตัวแทนคณะฯ เข้าร่วมเป็นกรรมการประสานงานกิจกรรมสืบสานศิลปวัฒนธรรม</t>
  </si>
  <si>
    <t>ประเพณีวันส่งกรานต์ประจำปี</t>
  </si>
  <si>
    <t>ดำเนินการส่งรายชื่อตัวแทนคณะฯ เข้าร่วมเป็นกรรมการประสานงานกีฬามหาวิทยาลัย</t>
  </si>
  <si>
    <t>ดำเนินการส่งรายชื่อผู้เข้าร่วมแข่งขันกีฬาบุคลากร สกอ. ฯลฯ</t>
  </si>
  <si>
    <t>ให้บริการค้นหาเอกสารเพื่อติดตามเรื่อง คำสั่ง ประกาศ ข้อบังคับ มติ และเอกสารต่างๆ ที่เก็บรวบรวมไว้</t>
  </si>
  <si>
    <t xml:space="preserve">กับหน่วยสารบรรณ เพื่อนำไปใช้ประกอบการพิจารณาเรื่องต่างๆ </t>
  </si>
  <si>
    <t>ดำเนินการเวียนแบบประเมิน/แบบสอบถาม และเก็บรวบรวมส่งคืนหน่วยงานต้นสังกัดทั้งภายในภายนอก</t>
  </si>
  <si>
    <t>ดำเนินการรวบรวม ค้นหา และส่งเอกสารที่เกี่ยวข้องกับการประกันคุณภาพการศึกษา</t>
  </si>
  <si>
    <t>ดำเนินการติดประกาศข่าว โปสเตอร์ และเอกสารประเภทต่างๆ เผยแพร่ข่าวสารประชาสัมพันธ์ มร./คณะ/</t>
  </si>
  <si>
    <t>สำนัก/สถาบัน/ข่าวสวัสดิการ/ข่าวการกุศล/ข่าวตรวจสุขภาพประจำปี/การขอความร่วมมือในโอกาสต่างๆ</t>
  </si>
  <si>
    <t>ดำเนินการรวบรวมข้อมูลกิจกรรมของคณะ และกิจกรรมของมหาวิทยาลัย</t>
  </si>
  <si>
    <t>จัดทำตราประทับสำหรับผู้บริหารคณะฯ และอื่นๆ ที่เกี่ยวข้องกับงานบริหารและธุรการส่งหน่วยพัสดุดำเนินการ</t>
  </si>
  <si>
    <t>1.2 งานคลังและพัสดุ</t>
  </si>
  <si>
    <t>1.2.1 หน่วยการเงินและบัญชี</t>
  </si>
  <si>
    <t>หน่วยการเงินและบัญชี                                                                                         รวม</t>
  </si>
  <si>
    <t>การขออนุมัติ</t>
  </si>
  <si>
    <t>งบรายได้</t>
  </si>
  <si>
    <t>ขออนุมัติให้บุคลากรมาปฏิบัติงานในการรับสมัครนักศึกษาใหม่และลงทะเบียนเรียน</t>
  </si>
  <si>
    <t>ขออนุมัติให้บุคลากรมาปฏิบัติงานในการลงทะเบียนเรียนและสอบซ่อม</t>
  </si>
  <si>
    <t>ขออนุมัติให้บุคลากรปฏิบัติงานนอกเวลาราชการ</t>
  </si>
  <si>
    <t>ขออนุมัติให้คณาจารย์ที่มาบรรยาย นอกเวลา และภาคฤดูร้อน</t>
  </si>
  <si>
    <t>ขออนุมัติให้บุคลกรมาปฏิบัติงานให้แก่มหาวิทยาลัยภาคฤดูร้อน</t>
  </si>
  <si>
    <t>ขออนุมัติค่ากรมธรรม์ประกันภัยคุ้มครองผู้ประสบภัยจากรถ (พรบ.)</t>
  </si>
  <si>
    <t>ขออนุมัติกันเงินงบประมาณ</t>
  </si>
  <si>
    <t>ขออนุมัติงบประมาณเพิ่มเติม</t>
  </si>
  <si>
    <t>ขออนุมัติเปิด-ปิด บัญชีธนาคาร</t>
  </si>
  <si>
    <t>ขออนุมัติเปลี่ยนแปลงลายมือชื่อผู้มีอำนาจลงนามนการเบิก-ถอนเงิน บัญชีของหน่วยงาน</t>
  </si>
  <si>
    <t>ขออนุมัติค่าผ่านทางพิเศษ</t>
  </si>
  <si>
    <t xml:space="preserve">การขออนุมัติเบิกเงิน ในระบบ 3 มิติ </t>
  </si>
  <si>
    <t>งบคลัง</t>
  </si>
  <si>
    <t>ขออนุมัติเบิกเงินในการจัดโครงการ : บริการวิชาการและวิชาชีพแก่ชุมชน</t>
  </si>
  <si>
    <t>ขออนุมัติเบิกเงินค่ารักษาพยาบาล</t>
  </si>
  <si>
    <t>ขออนมัติเบิกเงินค่าเล่าเรียนบุตร</t>
  </si>
  <si>
    <t>ขออนุมัติเบิกเงินค่าสอนอาจารย์พิเศษ (ระดับปริญญาตรี)</t>
  </si>
  <si>
    <t>ขออนุมัติเบิกเงินโครงการฯ : กองทุนทั่วไป</t>
  </si>
  <si>
    <t>ขออนุมัติเบิกเงินโครงการฯ : กองทุนกิจการนักศึกษา</t>
  </si>
  <si>
    <t>ขออนุมัติเบิกเงินโครงการฯ : กองทุนพัฒนาบุคลากร</t>
  </si>
  <si>
    <t>ขออนุมัติเบิกเงินโครงการฯ : กองทุนบริการวิชาการ</t>
  </si>
  <si>
    <t>ขออนุมัติเบิกเงินโครงการฯ : กองทุนทำนุบำรุงศิลปวัฒนธรรม</t>
  </si>
  <si>
    <t>ขออนุมัติเบิกเงินโครงการฯ : กองทุนวิจัย</t>
  </si>
  <si>
    <t>ขออนุมัติเบิกเงินโครงการฯ : กองทุนเพื่อการศึกษา</t>
  </si>
  <si>
    <t>ขออนุมัติเบิกเงินค่าการศึกษาบุตร</t>
  </si>
  <si>
    <t>ขออนุมัติเบิกเงินค่าตรวจกระดาษคำตอบ(ส่วนกลาง)</t>
  </si>
  <si>
    <t>ขออนุมัติเบิกเงินค่าตรวจกระดาษคำตอบและผู้ออกข้อสอบ(ส่วนต่างประเทศ)</t>
  </si>
  <si>
    <t>ขออนุมัติเบิกเงินค่าตรวจกระดาษคำตอบ (ส่วนภูมิภาค)</t>
  </si>
  <si>
    <t>ขออนุมัติเบิกเงินค่าตอบแทนผู้ออกข้อสอบ(ส่วนภูมิภาค)</t>
  </si>
  <si>
    <t>ขออนุมัติเบิกเงินค่าสอนอาจารย์พิเศษ (ระดับปริญญาตรี) กรณีที่งบประมาณในงบคลังไม่เพียงพอ</t>
  </si>
  <si>
    <t>ขออนุมัติเบิกเงินค่าตอบแทนอาจารย์บรรยาย ณ วิทยาเขตบางนา</t>
  </si>
  <si>
    <t>ขออนุมัติเบิกเงินค่าตอบแทนอาจารย์ในการบรรยายภาคฤดูร้อน (ระดับปริญญาตรี)</t>
  </si>
  <si>
    <t>ขออนุมัติเบิกเงินค่าจัดทำวารสาร ม.รามคำแหง ฉบับมนุษศาสตร์</t>
  </si>
  <si>
    <t>ขออนุมัติเบิกเงินค่าจัดทำวารสาร ฉบับบัณฑิตศึกษา</t>
  </si>
  <si>
    <t>ขออนุมัติเบิกเงินค่าตอบแทนผู้ปฏิบัติงานในการสอบ(คณะจัดสอบเอง)</t>
  </si>
  <si>
    <t>ขออนุมัติเบิกเงินค่าธรรมเนียมขออยู่ต่อ (ต่ออายุวีซ่า) ของอาจารย์ชาวต่างประเทศ</t>
  </si>
  <si>
    <t>ขออนุมัติเบิกเงินค่าต่อใบอนุญาตทำงาน ของอาจารย์ชาวต่างประเทศ</t>
  </si>
  <si>
    <t>ขออนุมัติเบิกเงินค่าตอบแทนผู้ทรงคุณวุฒิในการอ่านผลงานวิจัย</t>
  </si>
  <si>
    <t>ขออนุมัติเบิกเงินค่าเบี้ยประชุมผู้ทรงคุณวุฒิในการพิจารณาหลักสูตร</t>
  </si>
  <si>
    <t>ขออนุมัติเบิกเงินค่าธรรมเนียม (ค่าลงทะเบียน) การเข้าร่วมประชุมทางวิชาการของคณาจารย์</t>
  </si>
  <si>
    <t>ขออนุมัติเบิกเงินค่าใช้จ่ายในการเดินทางไปราชการในประเทศ และต่างประเทศ</t>
  </si>
  <si>
    <t>ขออนุมัติเบิกเงินให้คณาจารย์ที่มาบรรยายภาคฤดูร้อน</t>
  </si>
  <si>
    <t>ขออนุมัติเบิกเงินให้บุคลากรที่มาปฏิบัติงานภาคฤดูร้อน</t>
  </si>
  <si>
    <t>ขออนุมัติเบิกเงินค่าตอบแทนการรับสมัครนักศึกษาใหม่และลงทะเบียนเรียน</t>
  </si>
  <si>
    <t>ขออนุมัติเบิกเงินค่าตอบแทนผู้ปฏิบัติงานลงทะเบียนเรียนและสอบซ่อม</t>
  </si>
  <si>
    <t xml:space="preserve">ขออนุมัติเบิกเงินค่าเบี้ยประชุมกรรมการประจำคณะฯ และกรรมการต่างๆ </t>
  </si>
  <si>
    <t>ขออนุมัติเบิกเงินค่าตอบแทนการปฏิบัติงานนอกเวลาราชการ</t>
  </si>
  <si>
    <t>ขออนุมัติเบิกเงินค่าตอบแทนนักศึกษาช่วยปฏิบัติงานในการเก็บแบบประเมินการจัดการเรียนการสอน</t>
  </si>
  <si>
    <t>ขออนุมัติเบิกเงินค่าน้ำมันเชื้อเพลิง</t>
  </si>
  <si>
    <t>ขออนุมัติเบิกเงินค่าโทรศัพท์ของผู้บริหาร</t>
  </si>
  <si>
    <t>ขออนุมัติเบิกเงินค่ากรมธรรม์ประกันภัยคุ้มครองผู้ประสบภัยจากรถ(พรบ.)</t>
  </si>
  <si>
    <t>ขออนุมัติเบิกเงินค่าต่อสมาชิกสมาคมครูภาษาฝรั่งเศษแห่งประเทศไทย</t>
  </si>
  <si>
    <t>ขออนุมัติเบิกเงินช่วยเหลือดอกเบี้ยเพื่อที่อยู่อาศัย</t>
  </si>
  <si>
    <t>งบสวัสดิการพนักงาน</t>
  </si>
  <si>
    <t>ค่ารักษาพยาบาล</t>
  </si>
  <si>
    <t>ค่าการศึกษาบุตร</t>
  </si>
  <si>
    <t>การขออนุมัติเบิกเงิน (ไม่ผ่านระบบ 3 มิติ)</t>
  </si>
  <si>
    <t>ขออนุมัติเบิกเงินช่วยเหลือค่าใช้จ่ายในกรณีถึงแก่กรรม</t>
  </si>
  <si>
    <t>เงินทุนคณะฯ</t>
  </si>
  <si>
    <t>ขออนุมัติเบิกเงินโครงการฯ</t>
  </si>
  <si>
    <t>ขออนุมัติเบิกจ่ายอื่นๆ ตามที่ได้รับอนุมัติจากที่ประชุม กปค.</t>
  </si>
  <si>
    <t>1.2.1 หน่วยพัสดุ</t>
  </si>
  <si>
    <t>จัดซื้อ จัดจ้างพัสดุ งานโครงการฯ โดยวิธีเฉพาะเจาะจงทุกโครงการ ตามที่มหาวิทยาลัย/คณะ/ภาควิชา</t>
  </si>
  <si>
    <t>/หน่วยงานจัดขึ้น (เบิกจากงบประมาณแผ่นดิน)</t>
  </si>
  <si>
    <t>จัดซื้อพัสดุ (ครุภัณฑ์) งบลงทุน กองทุนสินทรัพย์ถาวร (สำหรับวงเงิน 5,000 บาท แต่ไม่เกิน 100,000 บาท)</t>
  </si>
  <si>
    <t>จัดทำในระบบ e-GP และระบบ 3 มิติ โดยวิธีเฉพาะเจาะจง (เบิกจากงบรายได้มหาวิทยาลัยฯ ในระบบ 3 มิติ)</t>
  </si>
  <si>
    <t xml:space="preserve">จัดซื้อพัสดุ (ครุภัณฑ์) งบลงทุน กองทุนสินทรัพย์ถาวร (สำหรับวงเงิน 100,000 บาท) </t>
  </si>
  <si>
    <t xml:space="preserve">จัดจ้างเหมาบริการเกี่ยวกับการป้องกันกำจัดปลวก มด แมลงสาบ หนู เป็นรายปี จำนวน 3 อาคาร </t>
  </si>
  <si>
    <t xml:space="preserve">จัดจ้างเหมาบริการบำรุงและซ่อมแซมแก้ไขลิฟท์ เป็นรายปี จำนวน 3 อาคาร คือ </t>
  </si>
  <si>
    <t xml:space="preserve"> จุฬาลักษณ์ แต่ละอาคารใช้ลิฟท์ต่างยี่ห้อกัน จึงต้อทำสัญญา กับบริษัทจำนวน 3 บริษัท วิธีเฉพาะเจาะจง</t>
  </si>
  <si>
    <t xml:space="preserve">อาคาร 1 อาคาร 2 และอาคารศรีจุฬาลักษณ์ วิธีเฉพาะเจาะจง โดยดำเนินการ จัดจ้างฯ ในระบบ e-GP </t>
  </si>
  <si>
    <t>โดยดำเนินการ จัดจ้างฯ ในระบบ e-GP และระบบ 3 มิติ (เบิกจากงบรายได้มหาวิทยาลัยฯ ในระบบ 3 มิติ)</t>
  </si>
  <si>
    <t>และระบบ 3 มิติ (เบิกจากงบรายได้มหาวิทยาลัยฯ ในระบบ 3 มิติ)</t>
  </si>
  <si>
    <t>จัดจ้างซ่อมครุภัณฑ์ โดยวิธีเฉพาะเจาะจง (สำหรับวงเงินที่เกิน 5,000 บาท) ได้แก่ เครื่องอัดสำเนา</t>
  </si>
  <si>
    <t>เครื่องถ่ายเอกสาร เครื่องปรินเตอร์ เครื่องคอมพิวเตอร์ และเครื่องปรับอากาศ ฯลฯ จัดทำจัดจ้างในระบบ</t>
  </si>
  <si>
    <t>e-GP รวมทั้งเข้าระบบ 3 มิติ ในการจัดจ้างด้วย (เบิกจ่ายงบรายได้มหาวิทยาลัยฯ ในระบบ 3 มิติ)</t>
  </si>
  <si>
    <t>จัดจ้างซ่อมครุภัณฑ์ โดยวิธีเฉพาะเจาะจง (สำหรับวงเงินที่ไม่เกิน 5,000 บาท) ได้แก่ เครื่องอัดสำเนา</t>
  </si>
  <si>
    <t>ไฟฟ้าและวิทยุวัสดุคอมพิวเตอร์ วัสดุหนังสือ วัสดุงานบ้านและวัสดุอื่นๆ ดำเนินการจัดทำจัดซื้อในระบบ</t>
  </si>
  <si>
    <t>จัดจ้างพัสดุ เงินสดย่อย โดยวิธีเฉพาะเจาะจง ได้แก่ ซ่อมรถยนต์ Toyota ตู้ ซ่อมรถจักรยานยนต์ ซ่อมกล้อง</t>
  </si>
  <si>
    <t>ถ่ายภาพ จ้างตวจสภาพรถจักรยานยนต์ ฯลฯ (เบิกจ่ายงบรายได้มหาวิทยาลัยฯ ในระบบ 3 มิติ)</t>
  </si>
  <si>
    <t>จัดซื้อพัสดุ (วัสดุ) โดยวิธีเฉพาะเจาะจง (สำหรับวงเงินที่ไม่เกิน 5,000 บาท) ได้แก่ วัสดุสำนักงาน วัสดุ</t>
  </si>
  <si>
    <t>จัดซื้อพัสดุ (วัสดุ) โดยวิธีเฉพาะเจาะจง (สำหรับวงเงินที่เกิน 5,000 บาท) ได้แก่ วัสดุสำนักงาน วัสดุ</t>
  </si>
  <si>
    <t>จัดซื้อพัสดุ (วัสดุ) โดยวิธีเฉพาะเจาะจง ได้แก่ วัสดุสำนักงาน วัสดุไฟฟ้าและวิทยุ วัสดุเชื้อเพลิงและหล่อลื่น</t>
  </si>
  <si>
    <t xml:space="preserve">วัสดุก่อสร้าง วัสดุการเกษตร วัสดุงานบ้าน วัสดุยานพาหนะและขนส่ง และวัสดุอื่นๆ </t>
  </si>
  <si>
    <t>(เบิกจ่ายงบรายได้มหาวิทยาลัยฯ ในระบบ 3 มิติ)</t>
  </si>
  <si>
    <t xml:space="preserve">จัดจ้างงานปรับปรุงฯ เช่น งานปรับปรุงระบบถังบำบัดน้ำเสียฯ งานปรับปรุงห้องปฏิบัติการทางภาษาฯ </t>
  </si>
  <si>
    <t xml:space="preserve">งบลงทุน กองทุนสินทรัพย์ถาวร (สำหรับวงเงินเกิน 100,000 บาท) จัดทำในระบบ e-GP และระบบ 3 มิติ </t>
  </si>
  <si>
    <t>โดยวิธีเฉพาะเจาะจง  (เบิกจ่ายงบรายได้มหาวิทยาลัยฯ ในระบบ 3 มิติ)</t>
  </si>
  <si>
    <t xml:space="preserve">จัดซื้อ จัดจ้างพัสดุงานโครงการ โดยวิธีเฉพาะเจาะจง ทุกโครงการ ตามที่คณะ ภาควิชา หน่วยงานจัดขึ้น </t>
  </si>
  <si>
    <t>จัดซื้อ จัดจ้างพัสดุ (ครุภัณฑ์) สำหรับวงเงินเกิน 5,000 บาท แต่ไม่เกิน 100,000 บาท จัดทำในระบบ e-GP</t>
  </si>
  <si>
    <t>โดยวิธีเฉพาะเจาะจง (เงินนอกงบประมาณ เบิกจากเงินทุนคณะ)</t>
  </si>
  <si>
    <t xml:space="preserve"> (เงินนอกงบประมาณ เบิกจากเงินทุนคณะ)</t>
  </si>
  <si>
    <t>จัดซื้อ จัดจ้าง (ครุภัณฑ์) สำหรับวงเงินเกิน 5,000 บาท จัดทำในระบบ e-GP โดยวิธีเฉพาะเจาะจง</t>
  </si>
  <si>
    <t>จัดซื้อ จัดจ้างพัสดุโครงการ โดยวิธีเฉพาะเจาะจง ทุกโครงการ ตามที่คณะ ภาควิชา หน่วยงานจัดขึ้น</t>
  </si>
  <si>
    <t>การควบคุมพัสดุ (ส่วนของวัสดุ) แยกเป็นชนิด และแสดงรายการตามระเบียบพัสดุเก็บรักษาพัสดุให้เป็น</t>
  </si>
  <si>
    <t>ระเบียบเรียบร้อย ปลอดัย และให้ครบถ้วนถูกต้อง ตรงตามบัญชีหรือทะเบียนคุม ซึ่งต้องปฏิบัติตามหลักการ</t>
  </si>
  <si>
    <t>จำแนกประเภทรายจ่ายตามงบประมาณที่กำหนดว่าอะไรเป็นวัสดุอะไรเป็นครุภัณฑ์ ตามหนังสือสำนักงบ</t>
  </si>
  <si>
    <t>ประมาณ ที่ นร 0704/ว33 ลงวันที่ 18 มกราคม 2553 เรื่องการปรับปรุงหลักการจำแนกประเภทรายจ่าย</t>
  </si>
  <si>
    <t>ตามงบประมาณ และ ที่ นร 0704/ว 37 ลงวันที่ 6 มกราคา 2559 เรื่อง แนวทางการพิจารณาสิ่งของที่</t>
  </si>
  <si>
    <t>จัดเป็นวัสดุและครุภัณฑ์ตามหลักการจำแนกประเภทรายจ่ายตามงบประมาณ และเพื่อประโยชน์ในการ</t>
  </si>
  <si>
    <t>ลงบัญชีหรือการลงทะเบียนความคุมพัสดุให้ถูกต้อง</t>
  </si>
  <si>
    <t>งานด้านการควบคุมดูแลครุภัณฑ์ จำนวน 3 อาคาร คือ อาคาร 1 อาคาร 2 และอาคารศรีจุฬาลักษณ์ แยก</t>
  </si>
  <si>
    <t>เป็นชนิด และแสดงรายการตามระเบียบพัสดุเก็บรักษาพัสดุให้เป็นระเบียบเรียบร้อย ปลอดภัย และให้ครบ</t>
  </si>
  <si>
    <t>ถ้วนถูกต้อง ตรงตามบัญชีหรือทะเบียนคุม ซึ่งต้องปฏิบัติตามหลักการจำแนกประเภทรายจ่ายตามงบ</t>
  </si>
  <si>
    <t>ประมาณที่กำหนด</t>
  </si>
  <si>
    <t>ตรวจสอบพัสดุประจำปี</t>
  </si>
  <si>
    <t>การจำหน่ายพัสดุประจำปี (กรณีพัสดุที่ชำรุด เสื่อมสภาพ หรือสูญไป ไม่จำเป็นต้องใช้ในราชการ)</t>
  </si>
  <si>
    <t>1.3 งานบริการการศึกษา</t>
  </si>
  <si>
    <t>1.3.1 หน่วยทะเบียนและประเมินผลการศึกษา</t>
  </si>
  <si>
    <t xml:space="preserve">ประกาศผลสอบชั่วคราว ส่วนกลางและส่วนภูมิภาค </t>
  </si>
  <si>
    <t xml:space="preserve">ประกาศผลสอบให้คณะต่างๆ </t>
  </si>
  <si>
    <t>การประสานงานเรื่องใบตัดเกรดกระบวนวิชากที่จัดสอบแบบปรนัยส่วนกลางและส่วนภูมิภาค</t>
  </si>
  <si>
    <t>การดำเนินการเกี่ยวกับผลสอบ ณ สาขาวิทยบริการต่างประเทศ</t>
  </si>
  <si>
    <t>การประสานงานกับคณะต่างๆ เพื่อขอทราบผลสอบของนักศึกษาที่ทำเรื่องแจ้งจบการศึกษา</t>
  </si>
  <si>
    <t>ประสานงานกับอาจารย์เจ้าของวิชากรณีผลสอบผิดพลาด</t>
  </si>
  <si>
    <t>ดำเนินการประสานงานกับอาจารย์เจ้าของวิชารับรองผลสอบที่ยังไม่ประกาศเป็นทางการกรณีนักศึกษา</t>
  </si>
  <si>
    <t>ขอผลสอบเร่งด่วน</t>
  </si>
  <si>
    <t>ประสานงานกับภาควิชาเพื่อขอผลสอบของนักศึกษาข้ามสถาบันที่มาลงทะเบียนเรียนแบบรายวิชา</t>
  </si>
  <si>
    <t>ให้คำแนะนำ คำปรึกษาแก่นักศึกษาที่มาติดต่อเกี่ยวกับการรับสมัครนักศึกษา การลงทะเบียนเรียน การเทียบ</t>
  </si>
  <si>
    <t>โอนหน่วยกิต</t>
  </si>
  <si>
    <t xml:space="preserve">การเทียบโอนหน่วยกิต จากคุณวุฒิอนุปริญญา ปริญญาตรีต่างสถาบัน หมดสภาพ 8 ปี สมัครใหม่ </t>
  </si>
  <si>
    <t>pre degree ปริญญาที่ 2 ม.ร.ย้ายโอน</t>
  </si>
  <si>
    <t>การจัดสอบวิชาซ้ำซ้อน</t>
  </si>
  <si>
    <t>การดำเนินการตรวจสอบหน่วยกิตของนักศึกษาที่ใกล้จะสำเร็จการศึกษาและกรณีที่มหาวิทยาลัยอนุมัติให้</t>
  </si>
  <si>
    <t>นักศึกษาลงทะเบียนเรียนเกินกำหนด</t>
  </si>
  <si>
    <t>การดำเนินการตามคำร้องนักศึกษาขอลงทะเบียนล่าช้าเป็นกรณีพิเศษ</t>
  </si>
  <si>
    <t>การดำเนินการรับรองผลการสอบเพื่อบอกเลิก บอกเพิ่ม/สับเปลี่ยนกระบวนวิชา</t>
  </si>
  <si>
    <t>การดำเนินการตามคำร้องขอยกเลิกการลงทะเบียนเรียน</t>
  </si>
  <si>
    <t>การดำเนินการส่งกระดาษคำตอบที่รับจากศูนย์รับ-ส่งข้อสอบ ส่วนกลางและส่วนภูมิภาคให้ภาควิชา</t>
  </si>
  <si>
    <t>การดำเนินการส่งบัญชีเซ็นชื่อเข้าสอบทุกกระบวนวิชาที่คณะรับผิดชอบส่วนกลางและส่วนภูมิภาค</t>
  </si>
  <si>
    <t>การตรวจทานต้นฉบับตารางสอนประจำภาค1 ภาค 2 และภาคฤดูร้อนเพื่อจัดพิมพ์ ม.ร.30</t>
  </si>
  <si>
    <t>การดำเนินการเรื่องขอเปิดเพิ่ม การปิด การเปลี่ยนแปลง วัน เวลา และสถานที่บรรยาย</t>
  </si>
  <si>
    <t>การจัดทำบอร์ดประชาสัมพันธ์ข่าวกระบวนวิชา</t>
  </si>
  <si>
    <t>การจัดทำคู่มือและแผนการศึกษาในการรับสมัครนักศึกษาใหม่ คณะมนุษยศาสตร์</t>
  </si>
  <si>
    <t>การพิมพ์ข้อสอบส่วนกลาง แจ้งสีข้อสอบและจำนวนพิมพ์ รายชื่ออาจารย์ผู้เข้าโรงพิมพ์ รายชื่อผู้ประสาน</t>
  </si>
  <si>
    <t>งานข้อสอบ รายชื่อผู้ลงนามรับมอบข้อสอบ</t>
  </si>
  <si>
    <t>การแจ้งรายชื่ออาจารย์เจ้าของวิชาและกระบวนวิชาที่รับผิดชอบให้ศูนย์รับ-ส่งข้อสอบ</t>
  </si>
  <si>
    <t>การแจ้งข้อมูลกระบวนวิชาที่ทำคำตอบในข้อสอบ</t>
  </si>
  <si>
    <t>การแจ้งจำนวนภิกษุและนักศึกษาทุพพลภาพเพื่อภาควิชาที่เกี่ยวข้องจัดทำข้อสอบ</t>
  </si>
  <si>
    <t>การแจ้งเวียนข้อสอบที่จัดทำ CD สำหรับนักศึกษาพิการ</t>
  </si>
  <si>
    <t>การแจ้งจำนวนนักศึกษาเข้าสอบ ขาดสอบ ส่วนกลาง ส่วนภูมิภาค ให้ภาควิชาและหน่วยการเงิน</t>
  </si>
  <si>
    <t>การแจ้งจำนวนข้อสอบและเวลาที่ใช้ในการสอบ</t>
  </si>
  <si>
    <t>การแจ้งรายชื่ออาจารย์ที่เข้าสอบ e-testing เพื่อรับค่าตอบแทน</t>
  </si>
  <si>
    <t>การเจ้งสถาบันคอมพิวเตอร์เกี่ยวกับตารางตรวจข้อสอบด้วยเครื่อง OMR</t>
  </si>
  <si>
    <t>การแจ้งรายชื่ออาจารย์ผู้รับผิดชอบกระบวนวิชาที่บรรยาย</t>
  </si>
  <si>
    <t>การแจ้งรายชื่ออาจารย์ผู้รับผิดชอบกระบวนวิชาที่จัดการเรียนการอสน ณ สาขาฯ ต่างประเทศ</t>
  </si>
  <si>
    <t>การจัดเตรียมเอกสารเพื่อรับสมัครนักศึกษาใหม่ ม.ร. 36/1</t>
  </si>
  <si>
    <t>การดำเนินการตรวจสอบผลการเรียนครบหลักสูตรของนักศึกษาที่ขอจบการศึกษาให้เป็นไปตามหลักสูตร</t>
  </si>
  <si>
    <t>ของคณะทั้งสิ้น 33 สาขาวิชา</t>
  </si>
  <si>
    <t xml:space="preserve">การแจ้งจบ การขออนุมัติปริญญา การเสนอรายชื่อผู้สำเร็จการศึกษาต่อ คณะกรรมการประจำคณะ </t>
  </si>
  <si>
    <t>ต่อกรรมการสภามหาวิทยาลัย</t>
  </si>
  <si>
    <t>การดำเนินการเกี่ยวกับหนังสือรับรองต่างๆ เช่น รับรองครบหลักสูตร รับรองความประพฤติ รับรองผลสอบ</t>
  </si>
  <si>
    <t>รับรองผ่อนผันทหาร รับรองหน่วยกิตเพื่อใช้สมัครสอบครูผู้ช่วย</t>
  </si>
  <si>
    <t>การประเมินผลความพึงพอใจการใช้บริการหน่วยทะเบียนและประเมินผล</t>
  </si>
  <si>
    <t>การเก็บแบบประเมินการจัดการเรียนการสอน</t>
  </si>
  <si>
    <t>การเก็บแบบประเมินภาวะการมีงานทำของบัณฑิต</t>
  </si>
  <si>
    <t>การเก็บสถิตินักศึกษาที่สำเร็จการศึกษาแต่ละปีการศึกษาแยกรายสาขา</t>
  </si>
  <si>
    <t>การจัดเตรียมงานประราชทานปริญญาบัตร</t>
  </si>
  <si>
    <t>ไม่มีข้อมูล</t>
  </si>
  <si>
    <t>1.3.2 หน่วยกิจการนักศึกษา</t>
  </si>
  <si>
    <t>การให้คำแนะนำด้านหลักสูตร ตอบปัญหา การวางแผนการศึกษาให้กับนักศึกษา</t>
  </si>
  <si>
    <t>การประชาสัมพันธ์เกี่ยวกับการศึกษาต่อ ทั้งภายในประเทศและต่างประเทศ</t>
  </si>
  <si>
    <t>การจัดโครงการปฐมนิเทศนักศึกษาใหม่</t>
  </si>
  <si>
    <t>การจัดโครงการปัจฉิมนิเทศ</t>
  </si>
  <si>
    <t>การคัดเลือกตัวแทนบัณฑิต</t>
  </si>
  <si>
    <t>การจัดโครงการเพื่อพัฒนานักศึกษา</t>
  </si>
  <si>
    <t>ดำเนินการเกี่ยวกับทุนการศึกษา</t>
  </si>
  <si>
    <t>การประชาสัมพันธ์เกี่ยวกับการรับสมัครงาน ตลาดแรงงาน</t>
  </si>
  <si>
    <t>การจัดทำรายงานผลการดำเนินงานด้านการพัฒนานักศึกษา องค์ประกอบที่ 3</t>
  </si>
  <si>
    <t>การขออนุมัตินักศึกษาช่วยงานเก็บแบบประเมินการจัดการเรียนการสอน</t>
  </si>
  <si>
    <t>การจัดทำแผนปฏิบัติราชการและรายงานแผนและผลการปฏิบัติราชการในส่วนที่เกี่ยวกับการพัฒนากิจการนักศึกษา</t>
  </si>
  <si>
    <t>อาจารย์นิเทศ วิชา RAM 3000</t>
  </si>
  <si>
    <t>การจัดทำหนังสือรับรองการศึกษา (Recommendation)</t>
  </si>
  <si>
    <t>การวิเคราะห์แบบประเมินความพึงพอใจต่อการรับบริการคำปรึกษาแนะแนวการศึกษาและอาชีพ</t>
  </si>
  <si>
    <t>การเตรียมงานประราชทานปริญญาบัตร</t>
  </si>
  <si>
    <t>กานรส่งตัวนักศึกษาฝึกงาน</t>
  </si>
  <si>
    <t>1.3.3 หน่วยส่งเสริมพัฒนาทางวิชาการ</t>
  </si>
  <si>
    <t>หน่วยส่งเสริมพัฒนาทางวิชาการ</t>
  </si>
  <si>
    <t>การปรับปรุงพัฒนาหลักสูตร</t>
  </si>
  <si>
    <t>การขออนุมัติเปิดกระบวนวิชาใหม่ (กระบวนวิชาที่ไม่มีในหลักสูตร)</t>
  </si>
  <si>
    <t>การปรับปรุงรายชื่ออาจารย์ประจำหลักสูตร และอาจารย์ผู้รับผิดชอบหลักสูตร</t>
  </si>
  <si>
    <t>ตำรา</t>
  </si>
  <si>
    <t>การประสานงานเพื่อการดำเนินงานด้านการวิจัยให้แล้วเสร็จของอาจารย์/บุคลากรในคณะ</t>
  </si>
  <si>
    <t>การประสานงานเพื่อเผยแพร่ผลงานวิจัยของอาจารย์ที่ทำวิจัยเสร็จแล้ว</t>
  </si>
  <si>
    <t>การจัดโครงการพัฒนาอาจารย์ด้านวิชาการ ด้านการวิจัย ด้านการจัดการเรียนการสอน</t>
  </si>
  <si>
    <t>การจัดโครงการประชุมเสนอผลงานวิชาการและผลงานวิจัย สาขาวิชามนุษยศาสตร์และสังคมศาสตร์</t>
  </si>
  <si>
    <t>การจัดทำวารสารรายงานสืบเนื่องการประชุมเสนอผลงานวิชาการและผลงานวิจัย สาขามนุษยศาสตร์และสังคมศาสตร์</t>
  </si>
  <si>
    <t>การจัดทำวารสารรามคำแหง ฉบับมนุษศาตร์</t>
  </si>
  <si>
    <t>การดำเนินการเกี่ยวกับรับเงินอุดหนุนการจัดการเรียนการสอน</t>
  </si>
  <si>
    <t>การดำเนินการเกี่ยวกับการให้บริการห้องสมุดคณะ</t>
  </si>
  <si>
    <t>การประชาสัมพันธ์ อบรมสัมมนา ทุนการศึกษาต่อระดับปริญญาโท/เอก การขอรับทุนอุดหนุนการวิจัยจากหน่วยงานภายนอก การขอรับบทความทางวิชาการและบทความวิจัยของวารสารจากหน่วยงานภายนอก และอื่นๆ</t>
  </si>
  <si>
    <t>การจัดทำรายงานผลการดำเนินงานด้านการวิจัย องค์ประกอบที่ 2 การวิจัย</t>
  </si>
  <si>
    <t>การปรับปรุงข้อมูลของระบบสารสนเทศเพื่องานวิจัย</t>
  </si>
  <si>
    <t>การจัดประชุมคณะกรรมการวิชาการ</t>
  </si>
  <si>
    <t>การจัดประชุมคณะกรรมการวิจัย</t>
  </si>
  <si>
    <t>1.3.4 หน่วยโสตทัศนศึกษา</t>
  </si>
  <si>
    <t>หน่วยโสตทัศนศึกษา</t>
  </si>
  <si>
    <t>การให้บริการห้องปฏิบัติการทางภาษา</t>
  </si>
  <si>
    <t>การให้บริการห้องเรียนพร้อมอุปกรณ์ทางโสตทัศนูปกรณ์</t>
  </si>
  <si>
    <t>การให้บริการโสตทัศนูปกรณ์ในห้องประชุม</t>
  </si>
  <si>
    <t>การให้บริการบันทึกเสียงประกอบการจัดการเรียนการสอนภาษาต่างประเทศ</t>
  </si>
  <si>
    <t>การให้บริการคัดลอก ซีดี แลดีวีดีบทเรียน และคำบรรยายบทเรียนโดยไม่ต้องแก้ไข</t>
  </si>
  <si>
    <t>การให้บริการบันทึกภาพนิ่งและภาพวีดีทัศน์ด้วยระบบดิจิตอล</t>
  </si>
  <si>
    <t>การดูแลด้านระบบเครือข่าย internet</t>
  </si>
  <si>
    <t>การจัดทำสื่อกิจกรรมของคณะ</t>
  </si>
  <si>
    <t>การดูแล บำรุงรักษา อุปกรณ์ต่างๆ ที่เกี่ยวกับโสตทัศนูปกรณ์</t>
  </si>
  <si>
    <t>การจัดทำทะเบียนโสตทัศนูปกรณ์</t>
  </si>
  <si>
    <t>1.4 งานนโยบายและแผน</t>
  </si>
  <si>
    <t>1.4.1 หน่วยวิเคราะห์แผนและงบประมาณ</t>
  </si>
  <si>
    <t>หน่วยวิเคราะห์แผนและงบประมาณ</t>
  </si>
  <si>
    <t>จัดทำรารยงานคำขอตั้งงบประมาณงบแผ่นดิน</t>
  </si>
  <si>
    <t>จัดทำรายงานคำขอตั้งบบประมาณรายจ่ายจากรายได้</t>
  </si>
  <si>
    <t>การจัดทำแผนการปฏิบัติงานและการใช้จ่ายงบประมาณ จำแนกตามแผนงาน/งาน/โครงการ/งานรายจ่าย (งบคลัง และงบรายได้)</t>
  </si>
  <si>
    <t>การจัดทำแผนการปฏิบัติงานและการใช้จ่ายงบประมาณ จำแนกตามแผนงาน/งาน/โครงการ/งานรายจ่าย (งบคลัง และงบรายได้)ไตรมาสที่ 1-4</t>
  </si>
  <si>
    <t>การจัดทำแผนการปฏิบัติงานและการใช้จ่ายงบประมาณ การจ้างนักศึกษาช่วยงาน (งบรายได้)</t>
  </si>
  <si>
    <t>การจัดทำแผนการปฏิบัติงานและการใช้จ่ายงบประมาณ การจ้างนักศึกษาช่วยงาน (งบรายได้) ไตรมาสที่ 1-4</t>
  </si>
  <si>
    <t>การจัดทำแผนการจัดซื้อจัดจ้างครุภัณฑ์ ที่ดินและสิ่งก่อสร้าง ที่จัดสรรงบประมาณในงบลงทุน (งบคลัง และงบรายได้)</t>
  </si>
  <si>
    <t>การจัดทำแผนการจัดซื้อจัดจ้างครุภัณฑ์ ที่ดินและสิ่งก่อสร้าง ที่จัดสรรงบประมาณในงบลงทุน (งบคลัง และงบรายได้) ไตรมาสที่ 1-4</t>
  </si>
  <si>
    <t>การจัดทำแผนปฏิบัติราชการ 4 ปี</t>
  </si>
  <si>
    <t>การจัดทำแผนปฏิบัติราชการประจำปี</t>
  </si>
  <si>
    <t>การจัดทำรายละเอียดการจัดทำแผนโครงการของบเงินอุดหนุน (ตามยุทธศาสตร์) ภายในวงเงินงบประมาณรายจ่ายจากรายได้ มหาวิทยาลัยรามที่เคยได้รับในปีงบประมษรที่ผ่านมา</t>
  </si>
  <si>
    <t>การรายงานแผนกลยุทธ์ด้านทำนุบำรุงศิลปวัฒนธรรม รอบ 6 เดือน รอบ 9 เดือย และรอบ 12 เดือน</t>
  </si>
  <si>
    <t>การรายงานแผนกลยุทธ์ด้านการเรียนการสอน รอบ 6 เดือน รอบ 9 เดือย และรอบ 12 เดือน</t>
  </si>
  <si>
    <t>การรายงานผลการปฏิบัติงานในแผนอาเชียนมหาวิทยาลัยรามคำแหง รอบ 6 เดือน รอบ 9 เดือน และรอบ 12 เดือน</t>
  </si>
  <si>
    <t>การรายงานผลการดำเนินงานแผนการให้บริการวิชาการและวิชาชีพแก่สังคมและชุมชน รอบ 6 เดือน รอบ 9 เดือน และรอบ 12 เดือน</t>
  </si>
  <si>
    <t>การจัดทำรายงานผลการปฏิบัติงานตามแผนปฏิบัติราชการ และรายงานผลการดำเนินงานตามตัวชี้วัด KPI Template รอบ 6 เดือน รอบ 9 เดือน และรอบ 12 เดือน</t>
  </si>
  <si>
    <t>การขอกำหนดกรอบอัตราลูกจ้างมหาวิทยาลัย ชาวต่างประเทศ (งบคลัง และงบรายได้)</t>
  </si>
  <si>
    <t>การขอกรอบอัตรากำลังลูกจ้างมหาวิทยาบัย (ทดแทนอัตราเดิม)</t>
  </si>
  <si>
    <t>การจัดทำแผนงบลงทุนล่วงหน้า 3 ปี</t>
  </si>
  <si>
    <t>การขอความอนุเคราะห์ให้งานวางผังแม่บท กองแผนงาน ดำเนินการออกแบบ กำหนดรายละเอียด และประมาณราคา รายการที่ดินและสิ่งก่อสร้าง</t>
  </si>
  <si>
    <t>การตรวจสอบและยืนยันความถูกต้องเอกสารงบประมาณจากระบบบัญชี 3 มิติ ประจำปีงบประมาณ (งบคลัง และงบรายได้)</t>
  </si>
  <si>
    <t>แผนการเงินงบประมาณ หมวดค่าตอบแทน (ค่าสอนอาจารย์พิเศษ) ภาค 1 และภาค 2 ระดับปริญญาตรี และปริญญาโท</t>
  </si>
  <si>
    <t>การวิเคราะห์ภาระงานและความต้องการบุคลากรสายวิชาการ เพื่อประกอบการพิจารณาต่อเวลาราชการของข้าราชการ</t>
  </si>
  <si>
    <t>การวิเคราะห์กรอบอัตรากำลัง 4 ปี บุคลากรสายสนับสนุน</t>
  </si>
  <si>
    <t>การขอให้กองแผนงานดำเนินการโอนเงินในหน่วยงาน</t>
  </si>
  <si>
    <t>1.4.2 หน่วยวิจัยสถาบันและสารสนเทศ</t>
  </si>
  <si>
    <t>หน่วยวิจัยสถาบันและสารสนเทศ</t>
  </si>
  <si>
    <t>การจัดทำรายงานประจำปี</t>
  </si>
  <si>
    <t>การจัดทำทำเนียบบุคลากร</t>
  </si>
  <si>
    <t>การจัดทำฐานข้อมูลและสถิตินักศึกษาระดับปริญญาตรีและปริญญาโท ได้แก่ นักศึกษาใหม่ นักศึกษามีสถานภาพ นักศึกษาลงทะเบียนเรียน จำนวนผู้สำเร็จการศึกษาประจำภาค 1 และภาค 2 และภาคฤดูร้อน</t>
  </si>
  <si>
    <t>การจัดทำฐานข้อมูลนักศึกษาลงทะเบียนเรียนเป็นรายกระบวนวิชาในระดับปริญญาตรี ประจำภาค 1 และภาค 2 และภาคฤดูร้อน</t>
  </si>
  <si>
    <t>การบริหารจัดการระบบสารสนเทศ ระบบคอมพิวเตอร์ เครื่องคอมพิวเตอร์ เครื่องพิมพ์ อินเตอร์เน็ต เว็บไซต์ และระบบเครือข่ายภายในของคณะมนุษยศาสตร์</t>
  </si>
  <si>
    <t>การจัดทำเว็บไซต์และปรับปรุงข้อมูลให้เป็นปัจจุบัน</t>
  </si>
  <si>
    <t>การจัดทำเว็บเพจของคณะมนุษศาสตร์ ตอบคำถามจากนักศึกษา/บุคคลทั่วไปและปรับปรุงข้อมูลให้เป็นปัจจุบัน</t>
  </si>
  <si>
    <t>รายงานข่าวและสรุปเหตุการณ์ที่น่าสนใจของคณะมนุษยศาสตร์ประจำสัปดาห์</t>
  </si>
  <si>
    <t>การให้บริการแก่บุคลากรภายในคณะมนุษยศาสตร์ การให้คำแนะนำและคำปรึกษาในการใช้งานเครือข่าย</t>
  </si>
  <si>
    <t>การใช้งานโปรแกรมต่งๆ เพื่อให้ผู้ขอรับบริการเกิดความเข้าใจและสามารถนำไปใช้งานได้อย่างมีประสิทธิภาพ</t>
  </si>
  <si>
    <t>1.4.2 หน่วยวิเทศสัมพันธ์</t>
  </si>
  <si>
    <t>หน่วยวิเทศสัมพันธ์</t>
  </si>
  <si>
    <t>การติดต่อประสานงานกับภาควิชา หน่วยงานภายในคณะ บุคคล สถาบัน หรือองค์กรเพื่อแสวงหาความร่วมมือทางด้านทุนการศึกษา</t>
  </si>
  <si>
    <t>การติดต่อประสานงานกับภาควิชา หน่วยงานภายในคณะ บุคคล สถาบัน หรือองค์กรเพื่อแสวงหาความร่วมมือทางด้านการฝึกอบรม</t>
  </si>
  <si>
    <t>การติดต่อประสานงานกับภาควิชา หน่วยงานภายในคณะ บุคคล สถาบัน หรือองค์กรเพื่อแสวงหาความร่วมมือทางด้านการแลกเปลี่ยนบุคลากร</t>
  </si>
  <si>
    <t>การติดต่อประสานงานกับภาควิชา หน่วยงานภายในคณะ บุคคล สถาบัน หรือองค์กรเพื่อแสวงหาความร่วมมือทางด้านการประชุม</t>
  </si>
  <si>
    <t>การติดต่อประสานงานกับภาควิชา หน่วยงานภายในคณะ บุคคล สถาบัน หรือองค์กรเพื่อแสวงหาความร่วมมือทางด้านการสัมมนา</t>
  </si>
  <si>
    <t>การติดต่อประสานงานกับภาควิชา หน่วยงานภายในคณะ บุคคล สถาบัน หรือองค์กรเพื่อแสวงหาความร่วมมือทางด้านการดูงาน</t>
  </si>
  <si>
    <t>จัดทำรายละเอียดข้อมูลความร่วมมือทางวิชาการและกิจกรรมที่เกิดขึ้นระหว่างมหาวิทยาลัย สถาบัน และหน่วยงานในต่างประเทศ กับมหาวิทยาลัยรามคำแหง</t>
  </si>
  <si>
    <t>ประสานงานโครงการความร่วมมือกับต่างผระเทศ (MOU) ได้แก่  Himeji Dokkyo University ประเทศญี่ปุ่น    Institut National des Langueset Civilisations Orientales (INALCO) ประเทศสาธารณรัฐฝรั่งเศษ  Institue fur Angewandte Linguistik and Translatiogie (IALT), Universita Leipaig ประเทศเยอรมันนี  Spanish Agency For International Development And Cooperation (AECID) ประเทศราชอาณาจักรสเปน Pusan University ประเทศสาธารณรัฐเกาหลี</t>
  </si>
  <si>
    <t>รับ-ส่ง หนังสือราชการตามระบบสารบรรณของงานนโยบายและแผน กับภาควิชาและหน่วยงานที่เกี่ยวข้อง</t>
  </si>
  <si>
    <t>แจ้งเวียน ประชาสัมพันธ์ ปิดประกาศ หนังสือราชการ</t>
  </si>
  <si>
    <t>หน่วยประเมินคุณภาพการศึกษา</t>
  </si>
  <si>
    <t>หน่วยแผนและพัฒนาคุณภาพการศึกษา</t>
  </si>
  <si>
    <t>1.5 งานประกันคุณภาพการศึกษา</t>
  </si>
  <si>
    <t>ประสานงานด้านเอกสารข้อมูลแก่ภาควิชาฯ หลักสูตร</t>
  </si>
  <si>
    <t xml:space="preserve">ประสานงานด้านเอกสารข้อมูลแก่หน่วยงานต่างๆ ภายในคณะ </t>
  </si>
  <si>
    <t>ประสานงานด้านเอกสารข้อมูลแก่สำนักประกันคุณภาพการศึกษา</t>
  </si>
  <si>
    <t>รวบรวมข้อมูลจากหน่วยงานต่างๆ เพื่อวิเคราะห์ตามมาตรฐานองค์ประกอบและตัวบ่งชี้</t>
  </si>
  <si>
    <t>รวบรวมข้อมูลจากภาควิชาฯ หลักสูตรและหน่วยงานต่างๆ มาวิเคราะห์เพื่อรวมแฟ้ม</t>
  </si>
  <si>
    <t>จัดทำแฟ้มองค์ประกอบทั้ง 5 องค์ประกอบ</t>
  </si>
  <si>
    <t>สรุปผลการประเมินคุณภาพการศึกษาภายใน</t>
  </si>
  <si>
    <t>ประสานงานด้านการจัดทำแบบประเมินการเรียนการสอนและการวิจัย</t>
  </si>
  <si>
    <t>ประสานงานรวบรวมหลักสูตรปริญญาตรีและปริญญาโทเพื่ใช้ในการตรวจประเมินคุณภาพการศึกษา</t>
  </si>
  <si>
    <t>ประสานงานรวบรามงานวิจัยคณาจารย์และเจ้าหน้าที่ภายในคณะฯ งบประมาณวิจัยทั้งภายในและภายนอก</t>
  </si>
  <si>
    <t>ประสานงานรวบรวมผลงานวิจัยภายนอก</t>
  </si>
  <si>
    <t>ประสานงานบัณฑิตศึกษาเกี่ยวกับผลงานที่ตีพิมพ์เผยแพร่ในวารสารมนุษยศาสตร์ฉบับบัณฑิตศึกษาและการขอจบของบัณฑิต</t>
  </si>
  <si>
    <t>ประสานงานหน่วยส่งเสริมและพัฒนาวิชาการเกี่ยวกับผลงานที่ตีพิมพ์เผยแพร่ในวารสารรามคำแหงฉลับมนุษยศาสตร์</t>
  </si>
  <si>
    <t>จัดทำรายงานการประเมินตนเอง (SAR)</t>
  </si>
  <si>
    <t>จัดเตรียม รวบรวมเอกสาร 5 องค์ประกอบ</t>
  </si>
  <si>
    <t>วิเคราะห์เอกสารตามตัวบ่งชี้ประกันคุณภาพฯ</t>
  </si>
  <si>
    <t>กำหนดหมายเลขเอกสารแต่ละตัวบ่งชี้</t>
  </si>
  <si>
    <t>เขียนรายละเอียดเกี่ยวกับผลการดำเนินงาน</t>
  </si>
  <si>
    <t>รวบรวมจัดพิมพ์และจัดหน้ารายละเอียดเกี่ยวกับการวิเคราะห์ตนเองและรายงานการศึกษาตนเอง</t>
  </si>
  <si>
    <t>ลงข้อมูลในฐานข้อมูล CHE QA Online</t>
  </si>
  <si>
    <t>ประสานงานกับคณะกรรมการประกันคุณภาพการศึกษา</t>
  </si>
  <si>
    <t>ประสานงานดำเนินการแต่งตั้งคณะกรรมการประกันคุณภาพการศึกษา</t>
  </si>
  <si>
    <t>จัดทำคู่มือประกันคุณภาพการคศึกษาแจกให้คระกรรมการประกันคุณภาพการศึกษา</t>
  </si>
  <si>
    <t>ประสานงานและเตรียมความพร้อมเพื่อรองรับการตรวจประเมินจากภายในและภายนอก</t>
  </si>
  <si>
    <t>ประสานงานผู้ตรวจเพื่อการตรวจประเมินคุณภาพการศึกษระดับหลักสูตรและระดับคณะ</t>
  </si>
  <si>
    <t>ประสานงานกับสำนักประกันฯ เรื่องเกี่ยวกับการตรวจประกันคุณภาพฯ ระดับหลักสูตร 20 หลักสูตร</t>
  </si>
  <si>
    <t>1. สำนักงานเลขานุการ</t>
  </si>
  <si>
    <t xml:space="preserve"> -  ตัวอย่าง -</t>
  </si>
  <si>
    <t>1.5.1 หน่วยแผนและพัฒนาคุณภาพการศึกษา</t>
  </si>
  <si>
    <t>1.5.2 หน่วยประเมินคุณภาพการศึกษา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</si>
</sst>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87" formatCode="_-* #,##0_-;\-* #,##0_-;_-* &quot;-&quot;??_-;_-@_-"/>
  </numFmts>
  <fonts count="14" x14ac:knownFonts="1">
    <font>
      <sz val="11"/>
      <color theme="1"/>
      <name val="Tahoma"/>
      <family val="2"/>
      <charset val="222"/>
      <scheme val="minor"/>
    </font>
    <font>
      <sz val="11"/>
      <color theme="1"/>
      <name val="Tahoma"/>
      <family val="2"/>
      <charset val="222"/>
      <scheme val="minor"/>
    </font>
    <font>
      <b/>
      <sz val="11"/>
      <color theme="1"/>
      <name val="Tahoma"/>
      <family val="2"/>
      <charset val="222"/>
      <scheme val="minor"/>
    </font>
    <font>
      <sz val="16"/>
      <color theme="1"/>
      <name val="TH SarabunPSK"/>
      <family val="2"/>
    </font>
    <font>
      <b/>
      <sz val="12"/>
      <color rgb="FF222222"/>
      <name val="Arial"/>
      <family val="2"/>
    </font>
    <font>
      <b/>
      <sz val="16"/>
      <color theme="1"/>
      <name val="TH SarabunPSK"/>
      <family val="2"/>
    </font>
    <font>
      <sz val="15.5"/>
      <color theme="1"/>
      <name val="TH SarabunPSK"/>
      <family val="2"/>
    </font>
    <font>
      <b/>
      <u/>
      <sz val="16"/>
      <color theme="1"/>
      <name val="TH SarabunPSK"/>
      <family val="2"/>
    </font>
    <font>
      <sz val="15.3"/>
      <color theme="1"/>
      <name val="TH SarabunPSK"/>
      <family val="2"/>
    </font>
    <font>
      <b/>
      <sz val="36"/>
      <color theme="1"/>
      <name val="TH SarabunPSK"/>
      <family val="2"/>
    </font>
    <font>
      <u/>
      <sz val="16"/>
      <color theme="1"/>
      <name val="TH SarabunPSK"/>
      <family val="2"/>
    </font>
    <font>
      <b/>
      <sz val="26"/>
      <color theme="1"/>
      <name val="TH SarabunPSK"/>
      <family val="2"/>
    </font>
    <font>
      <b/>
      <sz val="28"/>
      <color theme="1"/>
      <name val="TH SarabunPSK"/>
      <family val="2"/>
    </font>
    <font>
      <sz val="18"/>
      <color theme="1"/>
      <name val="Tahoma"/>
      <family val="2"/>
      <charset val="22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2" xfId="0" applyFont="1" applyBorder="1" applyAlignment="1">
      <alignment horizontal="center" vertical="center" wrapText="1"/>
    </xf>
    <xf numFmtId="0" fontId="5" fillId="0" borderId="3" xfId="0" applyFont="1" applyBorder="1" applyAlignment="1">
      <alignment horizontal="center"/>
    </xf>
    <xf numFmtId="0" fontId="5" fillId="0" borderId="1" xfId="0" applyFont="1" applyBorder="1" applyAlignment="1">
      <alignment horizontal="center"/>
    </xf>
    <xf numFmtId="0" fontId="3" fillId="0" borderId="2" xfId="0" applyFont="1" applyBorder="1" applyAlignment="1">
      <alignment horizontal="center"/>
    </xf>
    <xf numFmtId="0" fontId="5" fillId="0" borderId="1" xfId="0" applyFont="1" applyBorder="1" applyAlignment="1">
      <alignment horizontal="left"/>
    </xf>
    <xf numFmtId="0" fontId="3" fillId="0" borderId="1" xfId="0" applyFont="1" applyBorder="1" applyAlignment="1">
      <alignment horizontal="left"/>
    </xf>
    <xf numFmtId="0" fontId="5" fillId="2" borderId="1" xfId="0" applyFont="1" applyFill="1" applyBorder="1" applyAlignment="1">
      <alignment horizontal="center"/>
    </xf>
    <xf numFmtId="0" fontId="5" fillId="2" borderId="1" xfId="0" applyFont="1" applyFill="1" applyBorder="1" applyAlignment="1">
      <alignment horizontal="left"/>
    </xf>
    <xf numFmtId="0" fontId="3" fillId="2" borderId="1" xfId="0" applyFont="1" applyFill="1" applyBorder="1" applyAlignment="1">
      <alignment horizontal="center"/>
    </xf>
    <xf numFmtId="0" fontId="5" fillId="0" borderId="0" xfId="0" applyFont="1"/>
    <xf numFmtId="0" fontId="2" fillId="0" borderId="0" xfId="0" applyFont="1"/>
    <xf numFmtId="187" fontId="3" fillId="0" borderId="1" xfId="1" applyNumberFormat="1" applyFont="1" applyBorder="1" applyAlignment="1">
      <alignment horizontal="center"/>
    </xf>
    <xf numFmtId="0" fontId="5" fillId="0" borderId="2" xfId="0" applyFont="1" applyBorder="1" applyAlignment="1">
      <alignment horizontal="center"/>
    </xf>
    <xf numFmtId="0" fontId="3" fillId="0" borderId="1" xfId="0" applyFont="1" applyBorder="1"/>
    <xf numFmtId="187" fontId="3" fillId="0" borderId="1" xfId="1" applyNumberFormat="1" applyFont="1" applyBorder="1"/>
    <xf numFmtId="0" fontId="6" fillId="0" borderId="1" xfId="0" applyFont="1" applyBorder="1"/>
    <xf numFmtId="187" fontId="5" fillId="2" borderId="1" xfId="0" applyNumberFormat="1" applyFont="1" applyFill="1" applyBorder="1" applyAlignment="1">
      <alignment horizontal="center"/>
    </xf>
    <xf numFmtId="187" fontId="3" fillId="2" borderId="1" xfId="1" applyNumberFormat="1" applyFont="1" applyFill="1" applyBorder="1" applyAlignment="1">
      <alignment horizontal="center"/>
    </xf>
    <xf numFmtId="187" fontId="5" fillId="3" borderId="1" xfId="0" applyNumberFormat="1" applyFont="1" applyFill="1" applyBorder="1" applyAlignment="1">
      <alignment horizontal="center"/>
    </xf>
    <xf numFmtId="0" fontId="5" fillId="0" borderId="1" xfId="0" applyFont="1" applyBorder="1"/>
    <xf numFmtId="0" fontId="5" fillId="0" borderId="1" xfId="0" applyFont="1" applyFill="1" applyBorder="1" applyAlignment="1">
      <alignment horizontal="center"/>
    </xf>
    <xf numFmtId="187" fontId="5" fillId="0" borderId="1" xfId="0" applyNumberFormat="1" applyFont="1" applyFill="1" applyBorder="1" applyAlignment="1">
      <alignment horizontal="center"/>
    </xf>
    <xf numFmtId="0" fontId="7" fillId="0" borderId="1" xfId="0" applyFont="1" applyFill="1" applyBorder="1" applyAlignment="1">
      <alignment horizontal="left"/>
    </xf>
    <xf numFmtId="0" fontId="7" fillId="0" borderId="1" xfId="0" applyFont="1" applyBorder="1"/>
    <xf numFmtId="187" fontId="3" fillId="0" borderId="1" xfId="0" applyNumberFormat="1" applyFont="1" applyFill="1" applyBorder="1" applyAlignment="1">
      <alignment horizontal="center"/>
    </xf>
    <xf numFmtId="187" fontId="3" fillId="3" borderId="1" xfId="0" applyNumberFormat="1" applyFont="1" applyFill="1" applyBorder="1" applyAlignment="1">
      <alignment horizontal="center"/>
    </xf>
    <xf numFmtId="0" fontId="8" fillId="0" borderId="1" xfId="0" applyFont="1" applyBorder="1" applyAlignment="1">
      <alignment horizontal="left"/>
    </xf>
    <xf numFmtId="0" fontId="5" fillId="0" borderId="1" xfId="0" applyFont="1" applyBorder="1" applyAlignment="1">
      <alignment horizontal="center"/>
    </xf>
    <xf numFmtId="0" fontId="5" fillId="0" borderId="1" xfId="0" applyFont="1" applyFill="1" applyBorder="1" applyAlignment="1">
      <alignment horizontal="left"/>
    </xf>
    <xf numFmtId="0" fontId="3" fillId="0" borderId="1" xfId="0" applyFont="1" applyFill="1" applyBorder="1" applyAlignment="1">
      <alignment horizontal="center"/>
    </xf>
    <xf numFmtId="0" fontId="3" fillId="0" borderId="1" xfId="0" applyFont="1" applyFill="1" applyBorder="1" applyAlignment="1">
      <alignment horizontal="left"/>
    </xf>
    <xf numFmtId="0" fontId="10" fillId="0" borderId="1" xfId="0" applyFont="1" applyBorder="1"/>
    <xf numFmtId="187" fontId="3" fillId="0" borderId="0" xfId="1" applyNumberFormat="1" applyFont="1"/>
    <xf numFmtId="187" fontId="5" fillId="0" borderId="2" xfId="1" applyNumberFormat="1" applyFont="1" applyBorder="1" applyAlignment="1">
      <alignment horizontal="center"/>
    </xf>
    <xf numFmtId="187" fontId="5" fillId="0" borderId="3" xfId="1" applyNumberFormat="1" applyFont="1" applyBorder="1" applyAlignment="1">
      <alignment horizontal="center"/>
    </xf>
    <xf numFmtId="187" fontId="5" fillId="2" borderId="1" xfId="1" applyNumberFormat="1" applyFont="1" applyFill="1" applyBorder="1" applyAlignment="1">
      <alignment horizontal="center"/>
    </xf>
    <xf numFmtId="187" fontId="3" fillId="0" borderId="1" xfId="1" applyNumberFormat="1" applyFont="1" applyFill="1" applyBorder="1" applyAlignment="1">
      <alignment horizontal="center"/>
    </xf>
    <xf numFmtId="187" fontId="5" fillId="0" borderId="1" xfId="1" applyNumberFormat="1" applyFont="1" applyFill="1" applyBorder="1" applyAlignment="1">
      <alignment horizontal="center"/>
    </xf>
    <xf numFmtId="187" fontId="3" fillId="3" borderId="1" xfId="1" applyNumberFormat="1" applyFont="1" applyFill="1" applyBorder="1" applyAlignment="1">
      <alignment horizontal="center"/>
    </xf>
    <xf numFmtId="187" fontId="5" fillId="0" borderId="1" xfId="1" applyNumberFormat="1" applyFont="1" applyBorder="1"/>
    <xf numFmtId="0" fontId="3" fillId="0" borderId="1" xfId="0" applyFont="1" applyBorder="1" applyAlignment="1">
      <alignment wrapText="1"/>
    </xf>
    <xf numFmtId="0" fontId="3" fillId="0" borderId="1" xfId="0" applyFont="1" applyFill="1" applyBorder="1" applyAlignment="1">
      <alignment horizontal="center" vertical="top"/>
    </xf>
    <xf numFmtId="187" fontId="3" fillId="0" borderId="1" xfId="0" applyNumberFormat="1" applyFont="1" applyFill="1" applyBorder="1" applyAlignment="1">
      <alignment horizontal="center" vertical="top"/>
    </xf>
    <xf numFmtId="0" fontId="3" fillId="0" borderId="1" xfId="0" applyFont="1" applyBorder="1" applyAlignment="1">
      <alignment horizontal="left" wrapText="1"/>
    </xf>
    <xf numFmtId="0" fontId="3" fillId="0" borderId="0" xfId="0" applyFont="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3" fillId="0" borderId="1" xfId="0" applyFont="1" applyBorder="1" applyAlignment="1">
      <alignment horizontal="center" vertical="top"/>
    </xf>
    <xf numFmtId="187" fontId="3" fillId="0" borderId="0" xfId="1" applyNumberFormat="1" applyFont="1" applyAlignment="1">
      <alignment horizontal="right" vertical="top"/>
    </xf>
    <xf numFmtId="0" fontId="3" fillId="0" borderId="0" xfId="0" applyFont="1" applyAlignment="1">
      <alignment horizontal="right" vertical="top"/>
    </xf>
    <xf numFmtId="187" fontId="5" fillId="0" borderId="2" xfId="1" applyNumberFormat="1" applyFont="1" applyBorder="1" applyAlignment="1">
      <alignment horizontal="right" vertical="top"/>
    </xf>
    <xf numFmtId="0" fontId="5" fillId="0" borderId="2" xfId="0" applyFont="1" applyBorder="1" applyAlignment="1">
      <alignment horizontal="right" vertical="top"/>
    </xf>
    <xf numFmtId="187" fontId="5" fillId="0" borderId="3" xfId="1" applyNumberFormat="1" applyFont="1" applyBorder="1" applyAlignment="1">
      <alignment horizontal="right" vertical="top"/>
    </xf>
    <xf numFmtId="0" fontId="5" fillId="0" borderId="3" xfId="0" applyFont="1" applyBorder="1" applyAlignment="1">
      <alignment horizontal="right" vertical="top"/>
    </xf>
    <xf numFmtId="187" fontId="5" fillId="2" borderId="1" xfId="1" applyNumberFormat="1" applyFont="1" applyFill="1" applyBorder="1" applyAlignment="1">
      <alignment horizontal="right" vertical="top"/>
    </xf>
    <xf numFmtId="187" fontId="5" fillId="2" borderId="1" xfId="0" applyNumberFormat="1" applyFont="1" applyFill="1" applyBorder="1" applyAlignment="1">
      <alignment horizontal="right" vertical="top"/>
    </xf>
    <xf numFmtId="187" fontId="3" fillId="0" borderId="1" xfId="1" applyNumberFormat="1" applyFont="1" applyFill="1" applyBorder="1" applyAlignment="1">
      <alignment horizontal="right" vertical="top"/>
    </xf>
    <xf numFmtId="187" fontId="3" fillId="0" borderId="1" xfId="0" applyNumberFormat="1" applyFont="1" applyFill="1" applyBorder="1" applyAlignment="1">
      <alignment horizontal="right" vertical="top"/>
    </xf>
    <xf numFmtId="187" fontId="3" fillId="0" borderId="1" xfId="1" applyNumberFormat="1" applyFont="1" applyBorder="1" applyAlignment="1">
      <alignment horizontal="right" vertical="top"/>
    </xf>
    <xf numFmtId="0" fontId="3" fillId="0" borderId="1" xfId="0" applyFont="1" applyBorder="1" applyAlignment="1">
      <alignment horizontal="right" vertical="top"/>
    </xf>
    <xf numFmtId="0" fontId="5" fillId="2" borderId="1" xfId="0" applyFont="1" applyFill="1" applyBorder="1" applyAlignment="1">
      <alignment horizontal="center" vertical="top"/>
    </xf>
    <xf numFmtId="0" fontId="3" fillId="0" borderId="1" xfId="0" applyFont="1" applyFill="1" applyBorder="1" applyAlignment="1">
      <alignment horizontal="left" wrapText="1"/>
    </xf>
    <xf numFmtId="187" fontId="5" fillId="0" borderId="2" xfId="1" applyNumberFormat="1" applyFont="1" applyBorder="1" applyAlignment="1">
      <alignment horizontal="center" vertical="top"/>
    </xf>
    <xf numFmtId="187" fontId="5" fillId="0" borderId="3" xfId="1" applyNumberFormat="1" applyFont="1" applyBorder="1" applyAlignment="1">
      <alignment horizontal="center" vertical="top"/>
    </xf>
    <xf numFmtId="0" fontId="5" fillId="0" borderId="1" xfId="0" applyFont="1" applyBorder="1" applyAlignment="1">
      <alignment horizontal="center"/>
    </xf>
    <xf numFmtId="0" fontId="12" fillId="0" borderId="0" xfId="0" applyFont="1" applyAlignment="1">
      <alignment horizontal="center"/>
    </xf>
    <xf numFmtId="0" fontId="9" fillId="0" borderId="0" xfId="0" applyFont="1" applyAlignment="1">
      <alignment horizontal="center"/>
    </xf>
    <xf numFmtId="0" fontId="13"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5" fillId="0" borderId="4" xfId="0" applyFont="1" applyBorder="1" applyAlignment="1">
      <alignment horizontal="left"/>
    </xf>
    <xf numFmtId="0" fontId="11" fillId="0" borderId="0" xfId="0" applyFont="1" applyAlignment="1">
      <alignment horizontal="center"/>
    </xf>
  </cellXfs>
  <cellStyles count="2">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158750</xdr:colOff>
      <xdr:row>41</xdr:row>
      <xdr:rowOff>103188</xdr:rowOff>
    </xdr:from>
    <xdr:to>
      <xdr:col>2</xdr:col>
      <xdr:colOff>611187</xdr:colOff>
      <xdr:row>47</xdr:row>
      <xdr:rowOff>246063</xdr:rowOff>
    </xdr:to>
    <xdr:sp macro="" textlink="">
      <xdr:nvSpPr>
        <xdr:cNvPr id="2" name="วงเล็บปีกกาขวา 1"/>
        <xdr:cNvSpPr/>
      </xdr:nvSpPr>
      <xdr:spPr>
        <a:xfrm>
          <a:off x="6278563" y="12469813"/>
          <a:ext cx="452437" cy="1952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Q21"/>
  <sheetViews>
    <sheetView workbookViewId="0">
      <selection activeCell="Q7" sqref="Q7"/>
    </sheetView>
  </sheetViews>
  <sheetFormatPr defaultRowHeight="24" x14ac:dyDescent="0.55000000000000004"/>
  <cols>
    <col min="1" max="1" width="9.125" style="2"/>
    <col min="2" max="2" width="33.625" style="2" customWidth="1"/>
    <col min="3" max="3" width="0.125" style="2" customWidth="1"/>
    <col min="4" max="4" width="11.25" style="2" hidden="1" customWidth="1"/>
    <col min="5" max="5" width="13.125" style="2" customWidth="1"/>
    <col min="6" max="6" width="12.125" style="2" customWidth="1"/>
    <col min="7" max="7" width="12" style="2" customWidth="1"/>
    <col min="8" max="8" width="9.625" style="2" customWidth="1"/>
    <col min="9" max="9" width="11.625" style="2" customWidth="1"/>
    <col min="10" max="10" width="19.125" style="2" customWidth="1"/>
    <col min="11" max="11" width="13.75" style="2" customWidth="1"/>
    <col min="12" max="12" width="12.875" style="2" customWidth="1"/>
    <col min="13" max="13" width="14.25" style="2" customWidth="1"/>
    <col min="14" max="14" width="14.625" style="2" customWidth="1"/>
    <col min="15" max="15" width="16.375" style="2" customWidth="1"/>
    <col min="16" max="16" width="15.375" style="2" customWidth="1"/>
    <col min="17" max="17" width="18" style="2" customWidth="1"/>
  </cols>
  <sheetData>
    <row r="3" spans="1:17" x14ac:dyDescent="0.55000000000000004">
      <c r="A3" s="7"/>
      <c r="B3" s="7"/>
      <c r="C3" s="68" t="s">
        <v>19</v>
      </c>
      <c r="D3" s="68"/>
      <c r="E3" s="68"/>
      <c r="F3" s="68"/>
      <c r="G3" s="68"/>
      <c r="H3" s="68"/>
      <c r="I3" s="68"/>
      <c r="J3" s="68"/>
      <c r="K3" s="68"/>
      <c r="L3" s="68"/>
      <c r="M3" s="68"/>
      <c r="N3" s="68"/>
      <c r="O3" s="68"/>
      <c r="P3" s="68"/>
      <c r="Q3" s="4" t="s">
        <v>34</v>
      </c>
    </row>
    <row r="4" spans="1:17" x14ac:dyDescent="0.55000000000000004">
      <c r="A4" s="5" t="s">
        <v>0</v>
      </c>
      <c r="B4" s="5" t="s">
        <v>1</v>
      </c>
      <c r="C4" s="6" t="s">
        <v>20</v>
      </c>
      <c r="D4" s="6" t="s">
        <v>21</v>
      </c>
      <c r="E4" s="6" t="s">
        <v>22</v>
      </c>
      <c r="F4" s="6" t="s">
        <v>23</v>
      </c>
      <c r="G4" s="6" t="s">
        <v>24</v>
      </c>
      <c r="H4" s="6" t="s">
        <v>25</v>
      </c>
      <c r="I4" s="6" t="s">
        <v>26</v>
      </c>
      <c r="J4" s="6" t="s">
        <v>27</v>
      </c>
      <c r="K4" s="6" t="s">
        <v>28</v>
      </c>
      <c r="L4" s="6" t="s">
        <v>29</v>
      </c>
      <c r="M4" s="6" t="s">
        <v>30</v>
      </c>
      <c r="N4" s="6" t="s">
        <v>31</v>
      </c>
      <c r="O4" s="6" t="s">
        <v>32</v>
      </c>
      <c r="P4" s="6" t="s">
        <v>33</v>
      </c>
      <c r="Q4" s="5" t="s">
        <v>35</v>
      </c>
    </row>
    <row r="5" spans="1:17" x14ac:dyDescent="0.55000000000000004">
      <c r="A5" s="6"/>
      <c r="B5" s="8" t="s">
        <v>2</v>
      </c>
      <c r="C5" s="3"/>
      <c r="D5" s="3"/>
      <c r="E5" s="15"/>
      <c r="F5" s="3"/>
      <c r="G5" s="3"/>
      <c r="H5" s="3"/>
      <c r="I5" s="3"/>
      <c r="J5" s="3"/>
      <c r="K5" s="3"/>
      <c r="L5" s="3"/>
      <c r="M5" s="3"/>
      <c r="N5" s="3"/>
      <c r="O5" s="3"/>
      <c r="P5" s="3"/>
      <c r="Q5" s="3"/>
    </row>
    <row r="6" spans="1:17" x14ac:dyDescent="0.55000000000000004">
      <c r="A6" s="10">
        <v>1</v>
      </c>
      <c r="B6" s="11" t="s">
        <v>3</v>
      </c>
      <c r="C6" s="12"/>
      <c r="D6" s="12"/>
      <c r="E6" s="21">
        <f>SUM(E7:E10)</f>
        <v>32284831</v>
      </c>
      <c r="F6" s="12"/>
      <c r="G6" s="12"/>
      <c r="H6" s="12"/>
      <c r="I6" s="12"/>
      <c r="J6" s="12"/>
      <c r="K6" s="12"/>
      <c r="L6" s="12"/>
      <c r="M6" s="12"/>
      <c r="N6" s="12"/>
      <c r="O6" s="12"/>
      <c r="P6" s="12"/>
      <c r="Q6" s="12"/>
    </row>
    <row r="7" spans="1:17" x14ac:dyDescent="0.55000000000000004">
      <c r="A7" s="3">
        <v>1.1000000000000001</v>
      </c>
      <c r="B7" s="9" t="s">
        <v>4</v>
      </c>
      <c r="C7" s="3"/>
      <c r="D7" s="3"/>
      <c r="E7" s="15"/>
      <c r="F7" s="3"/>
      <c r="G7" s="3"/>
      <c r="H7" s="3"/>
      <c r="I7" s="3"/>
      <c r="J7" s="3"/>
      <c r="K7" s="3"/>
      <c r="L7" s="3"/>
      <c r="M7" s="3"/>
      <c r="N7" s="3"/>
      <c r="O7" s="3"/>
      <c r="P7" s="3"/>
      <c r="Q7" s="3"/>
    </row>
    <row r="8" spans="1:17" x14ac:dyDescent="0.55000000000000004">
      <c r="A8" s="3">
        <v>1.2</v>
      </c>
      <c r="B8" s="9" t="s">
        <v>5</v>
      </c>
      <c r="C8" s="3"/>
      <c r="D8" s="3"/>
      <c r="E8" s="15">
        <f>'1.14หน่วยผลิตเอกสาร'!E7</f>
        <v>28724264</v>
      </c>
      <c r="F8" s="3"/>
      <c r="G8" s="3"/>
      <c r="H8" s="3"/>
      <c r="I8" s="3"/>
      <c r="J8" s="3"/>
      <c r="K8" s="3"/>
      <c r="L8" s="3"/>
      <c r="M8" s="3"/>
      <c r="N8" s="3"/>
      <c r="O8" s="3"/>
      <c r="P8" s="3"/>
      <c r="Q8" s="3"/>
    </row>
    <row r="9" spans="1:17" x14ac:dyDescent="0.55000000000000004">
      <c r="A9" s="3">
        <v>1.3</v>
      </c>
      <c r="B9" s="9" t="s">
        <v>6</v>
      </c>
      <c r="C9" s="3"/>
      <c r="D9" s="3"/>
      <c r="E9" s="15">
        <f>'1.1.3หน่วยอาคารสถานที่ฯ'!E7</f>
        <v>3367200</v>
      </c>
      <c r="F9" s="3"/>
      <c r="G9" s="3"/>
      <c r="H9" s="3"/>
      <c r="I9" s="3"/>
      <c r="J9" s="3"/>
      <c r="K9" s="3"/>
      <c r="L9" s="3"/>
      <c r="M9" s="3"/>
      <c r="N9" s="3"/>
      <c r="O9" s="3"/>
      <c r="P9" s="3"/>
      <c r="Q9" s="3"/>
    </row>
    <row r="10" spans="1:17" x14ac:dyDescent="0.55000000000000004">
      <c r="A10" s="3">
        <v>1.4</v>
      </c>
      <c r="B10" s="9" t="s">
        <v>7</v>
      </c>
      <c r="C10" s="3"/>
      <c r="D10" s="3"/>
      <c r="E10" s="15">
        <f>'1.1.2หน่วยการเจ้าหน้าที่'!E7</f>
        <v>193367</v>
      </c>
      <c r="F10" s="3"/>
      <c r="G10" s="3"/>
      <c r="H10" s="3"/>
      <c r="I10" s="3"/>
      <c r="J10" s="3"/>
      <c r="K10" s="3"/>
      <c r="L10" s="3"/>
      <c r="M10" s="3"/>
      <c r="N10" s="3"/>
      <c r="O10" s="3"/>
      <c r="P10" s="3"/>
      <c r="Q10" s="3"/>
    </row>
    <row r="11" spans="1:17" x14ac:dyDescent="0.55000000000000004">
      <c r="A11" s="10">
        <v>2</v>
      </c>
      <c r="B11" s="11" t="s">
        <v>8</v>
      </c>
      <c r="C11" s="12"/>
      <c r="D11" s="12"/>
      <c r="E11" s="21"/>
      <c r="F11" s="12"/>
      <c r="G11" s="12"/>
      <c r="H11" s="12"/>
      <c r="I11" s="12"/>
      <c r="J11" s="12"/>
      <c r="K11" s="12"/>
      <c r="L11" s="12"/>
      <c r="M11" s="12"/>
      <c r="N11" s="12"/>
      <c r="O11" s="12"/>
      <c r="P11" s="12"/>
      <c r="Q11" s="12"/>
    </row>
    <row r="12" spans="1:17" x14ac:dyDescent="0.55000000000000004">
      <c r="A12" s="3">
        <v>2.1</v>
      </c>
      <c r="B12" s="9" t="s">
        <v>9</v>
      </c>
      <c r="C12" s="3"/>
      <c r="D12" s="3"/>
      <c r="E12" s="15"/>
      <c r="F12" s="3"/>
      <c r="G12" s="3"/>
      <c r="H12" s="3"/>
      <c r="I12" s="3"/>
      <c r="J12" s="3"/>
      <c r="K12" s="3"/>
      <c r="L12" s="3"/>
      <c r="M12" s="3"/>
      <c r="N12" s="3"/>
      <c r="O12" s="3"/>
      <c r="P12" s="3"/>
      <c r="Q12" s="3"/>
    </row>
    <row r="13" spans="1:17" x14ac:dyDescent="0.55000000000000004">
      <c r="A13" s="3">
        <v>2.2000000000000002</v>
      </c>
      <c r="B13" s="9" t="s">
        <v>10</v>
      </c>
      <c r="C13" s="3"/>
      <c r="D13" s="3"/>
      <c r="E13" s="15"/>
      <c r="F13" s="3"/>
      <c r="G13" s="3"/>
      <c r="H13" s="3"/>
      <c r="I13" s="3"/>
      <c r="J13" s="3"/>
      <c r="K13" s="3"/>
      <c r="L13" s="3"/>
      <c r="M13" s="3"/>
      <c r="N13" s="3"/>
      <c r="O13" s="3"/>
      <c r="P13" s="3"/>
      <c r="Q13" s="3"/>
    </row>
    <row r="14" spans="1:17" x14ac:dyDescent="0.55000000000000004">
      <c r="A14" s="10">
        <v>3</v>
      </c>
      <c r="B14" s="11" t="s">
        <v>11</v>
      </c>
      <c r="C14" s="12"/>
      <c r="D14" s="12"/>
      <c r="E14" s="21"/>
      <c r="F14" s="12"/>
      <c r="G14" s="12"/>
      <c r="H14" s="12"/>
      <c r="I14" s="12"/>
      <c r="J14" s="12"/>
      <c r="K14" s="12"/>
      <c r="L14" s="12"/>
      <c r="M14" s="12"/>
      <c r="N14" s="12"/>
      <c r="O14" s="12"/>
      <c r="P14" s="12"/>
      <c r="Q14" s="12"/>
    </row>
    <row r="15" spans="1:17" x14ac:dyDescent="0.55000000000000004">
      <c r="A15" s="3">
        <v>3.1</v>
      </c>
      <c r="B15" s="9" t="s">
        <v>12</v>
      </c>
      <c r="C15" s="3"/>
      <c r="D15" s="3"/>
      <c r="E15" s="15"/>
      <c r="F15" s="3"/>
      <c r="G15" s="3"/>
      <c r="H15" s="3"/>
      <c r="I15" s="3"/>
      <c r="J15" s="3"/>
      <c r="K15" s="3"/>
      <c r="L15" s="3"/>
      <c r="M15" s="3"/>
      <c r="N15" s="3"/>
      <c r="O15" s="3"/>
      <c r="P15" s="3"/>
      <c r="Q15" s="3"/>
    </row>
    <row r="16" spans="1:17" x14ac:dyDescent="0.55000000000000004">
      <c r="A16" s="3">
        <v>3.2</v>
      </c>
      <c r="B16" s="9" t="s">
        <v>13</v>
      </c>
      <c r="C16" s="3"/>
      <c r="D16" s="3"/>
      <c r="E16" s="15"/>
      <c r="F16" s="3"/>
      <c r="G16" s="3"/>
      <c r="H16" s="3"/>
      <c r="I16" s="3"/>
      <c r="J16" s="3"/>
      <c r="K16" s="3"/>
      <c r="L16" s="3"/>
      <c r="M16" s="3"/>
      <c r="N16" s="3"/>
      <c r="O16" s="3"/>
      <c r="P16" s="3"/>
      <c r="Q16" s="3"/>
    </row>
    <row r="17" spans="1:17" x14ac:dyDescent="0.55000000000000004">
      <c r="A17" s="3">
        <v>3.3</v>
      </c>
      <c r="B17" s="9" t="s">
        <v>14</v>
      </c>
      <c r="C17" s="3"/>
      <c r="D17" s="3"/>
      <c r="E17" s="15"/>
      <c r="F17" s="3"/>
      <c r="G17" s="3"/>
      <c r="H17" s="3"/>
      <c r="I17" s="3"/>
      <c r="J17" s="3"/>
      <c r="K17" s="3"/>
      <c r="L17" s="3"/>
      <c r="M17" s="3"/>
      <c r="N17" s="3"/>
      <c r="O17" s="3"/>
      <c r="P17" s="3"/>
      <c r="Q17" s="3"/>
    </row>
    <row r="18" spans="1:17" x14ac:dyDescent="0.55000000000000004">
      <c r="A18" s="10">
        <v>4</v>
      </c>
      <c r="B18" s="11" t="s">
        <v>15</v>
      </c>
      <c r="C18" s="12"/>
      <c r="D18" s="12"/>
      <c r="E18" s="21"/>
      <c r="F18" s="12"/>
      <c r="G18" s="12"/>
      <c r="H18" s="12"/>
      <c r="I18" s="12"/>
      <c r="J18" s="12"/>
      <c r="K18" s="12"/>
      <c r="L18" s="12"/>
      <c r="M18" s="12"/>
      <c r="N18" s="12"/>
      <c r="O18" s="12"/>
      <c r="P18" s="12"/>
      <c r="Q18" s="12"/>
    </row>
    <row r="19" spans="1:17" x14ac:dyDescent="0.55000000000000004">
      <c r="A19" s="3">
        <v>5</v>
      </c>
      <c r="B19" s="9" t="s">
        <v>16</v>
      </c>
      <c r="C19" s="3"/>
      <c r="D19" s="3"/>
      <c r="E19" s="15"/>
      <c r="F19" s="3"/>
      <c r="G19" s="3"/>
      <c r="H19" s="3"/>
      <c r="I19" s="3"/>
      <c r="J19" s="3"/>
      <c r="K19" s="3"/>
      <c r="L19" s="3"/>
      <c r="M19" s="3"/>
      <c r="N19" s="3"/>
      <c r="O19" s="3"/>
      <c r="P19" s="3"/>
      <c r="Q19" s="3"/>
    </row>
    <row r="20" spans="1:17" x14ac:dyDescent="0.55000000000000004">
      <c r="A20" s="3">
        <v>6</v>
      </c>
      <c r="B20" s="9" t="s">
        <v>17</v>
      </c>
      <c r="C20" s="3"/>
      <c r="D20" s="3"/>
      <c r="E20" s="15"/>
      <c r="F20" s="3"/>
      <c r="G20" s="3"/>
      <c r="H20" s="3"/>
      <c r="I20" s="3"/>
      <c r="J20" s="3"/>
      <c r="K20" s="3"/>
      <c r="L20" s="3"/>
      <c r="M20" s="3"/>
      <c r="N20" s="3"/>
      <c r="O20" s="3"/>
      <c r="P20" s="3"/>
      <c r="Q20" s="3"/>
    </row>
    <row r="21" spans="1:17" x14ac:dyDescent="0.55000000000000004">
      <c r="A21" s="3">
        <v>7</v>
      </c>
      <c r="B21" s="9" t="s">
        <v>18</v>
      </c>
      <c r="C21" s="3"/>
      <c r="D21" s="3"/>
      <c r="E21" s="15"/>
      <c r="F21" s="3"/>
      <c r="G21" s="3"/>
      <c r="H21" s="3"/>
      <c r="I21" s="3"/>
      <c r="J21" s="3"/>
      <c r="K21" s="3"/>
      <c r="L21" s="3"/>
      <c r="M21" s="3"/>
      <c r="N21" s="3"/>
      <c r="O21" s="3"/>
      <c r="P21" s="3"/>
      <c r="Q21" s="3"/>
    </row>
  </sheetData>
  <mergeCells count="1">
    <mergeCell ref="C3:P3"/>
  </mergeCell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74"/>
  <sheetViews>
    <sheetView view="pageBreakPreview" zoomScale="60" zoomScaleNormal="100" workbookViewId="0">
      <selection activeCell="I41" sqref="I41"/>
    </sheetView>
  </sheetViews>
  <sheetFormatPr defaultRowHeight="24" x14ac:dyDescent="0.55000000000000004"/>
  <cols>
    <col min="1" max="1" width="6.25" style="2" customWidth="1"/>
    <col min="2" max="2" width="70.625" style="1" customWidth="1"/>
    <col min="3" max="3" width="16.75" style="36" customWidth="1"/>
    <col min="4" max="4" width="15.875" style="36" customWidth="1"/>
    <col min="5" max="5" width="14.875" style="36" customWidth="1"/>
    <col min="6" max="8" width="9.125" style="1"/>
  </cols>
  <sheetData>
    <row r="1" spans="1:8" x14ac:dyDescent="0.55000000000000004">
      <c r="A1" s="72" t="s">
        <v>108</v>
      </c>
      <c r="B1" s="72"/>
      <c r="C1" s="72"/>
      <c r="D1" s="72"/>
      <c r="E1" s="72"/>
    </row>
    <row r="2" spans="1:8" x14ac:dyDescent="0.55000000000000004">
      <c r="A2" s="73" t="s">
        <v>208</v>
      </c>
      <c r="B2" s="73"/>
    </row>
    <row r="3" spans="1:8" x14ac:dyDescent="0.55000000000000004">
      <c r="A3" s="74" t="s">
        <v>209</v>
      </c>
      <c r="B3" s="74"/>
    </row>
    <row r="4" spans="1:8" s="14" customFormat="1" x14ac:dyDescent="0.55000000000000004">
      <c r="A4" s="16" t="s">
        <v>0</v>
      </c>
      <c r="B4" s="16" t="s">
        <v>36</v>
      </c>
      <c r="C4" s="37" t="s">
        <v>43</v>
      </c>
      <c r="D4" s="37" t="s">
        <v>45</v>
      </c>
      <c r="E4" s="37" t="s">
        <v>47</v>
      </c>
      <c r="F4" s="13"/>
      <c r="G4" s="13"/>
      <c r="H4" s="13"/>
    </row>
    <row r="5" spans="1:8" s="14" customFormat="1" x14ac:dyDescent="0.55000000000000004">
      <c r="A5" s="5"/>
      <c r="B5" s="5"/>
      <c r="C5" s="38" t="s">
        <v>44</v>
      </c>
      <c r="D5" s="38" t="s">
        <v>46</v>
      </c>
      <c r="E5" s="38" t="s">
        <v>48</v>
      </c>
      <c r="F5" s="13"/>
      <c r="G5" s="13"/>
      <c r="H5" s="13"/>
    </row>
    <row r="6" spans="1:8" s="14" customFormat="1" x14ac:dyDescent="0.55000000000000004">
      <c r="A6" s="10"/>
      <c r="B6" s="11" t="s">
        <v>210</v>
      </c>
      <c r="C6" s="39">
        <f>SUM(C8:C34)</f>
        <v>3515</v>
      </c>
      <c r="D6" s="39">
        <f>SUM(D8:D34)</f>
        <v>226</v>
      </c>
      <c r="E6" s="39">
        <f>D6*C6</f>
        <v>794390</v>
      </c>
      <c r="F6" s="13"/>
      <c r="G6" s="13"/>
      <c r="H6" s="13"/>
    </row>
    <row r="7" spans="1:8" s="14" customFormat="1" x14ac:dyDescent="0.55000000000000004">
      <c r="A7" s="24"/>
      <c r="B7" s="32" t="s">
        <v>211</v>
      </c>
      <c r="C7" s="41"/>
      <c r="D7" s="41"/>
      <c r="E7" s="40"/>
      <c r="F7" s="13"/>
      <c r="G7" s="13"/>
      <c r="H7" s="13"/>
    </row>
    <row r="8" spans="1:8" x14ac:dyDescent="0.55000000000000004">
      <c r="A8" s="3"/>
      <c r="B8" s="8" t="s">
        <v>212</v>
      </c>
      <c r="C8" s="15"/>
      <c r="D8" s="15"/>
      <c r="E8" s="42"/>
    </row>
    <row r="9" spans="1:8" x14ac:dyDescent="0.55000000000000004">
      <c r="A9" s="3">
        <v>1</v>
      </c>
      <c r="B9" s="9" t="s">
        <v>213</v>
      </c>
      <c r="C9" s="15"/>
      <c r="D9" s="15"/>
      <c r="E9" s="42"/>
    </row>
    <row r="10" spans="1:8" x14ac:dyDescent="0.55000000000000004">
      <c r="A10" s="3">
        <v>2</v>
      </c>
      <c r="B10" s="9" t="s">
        <v>214</v>
      </c>
      <c r="C10" s="15"/>
      <c r="D10" s="15"/>
      <c r="E10" s="42"/>
    </row>
    <row r="11" spans="1:8" x14ac:dyDescent="0.55000000000000004">
      <c r="A11" s="3">
        <v>3</v>
      </c>
      <c r="B11" s="9" t="s">
        <v>215</v>
      </c>
      <c r="C11" s="15"/>
      <c r="D11" s="15"/>
      <c r="E11" s="42"/>
    </row>
    <row r="12" spans="1:8" x14ac:dyDescent="0.55000000000000004">
      <c r="A12" s="3">
        <v>4</v>
      </c>
      <c r="B12" s="1" t="s">
        <v>216</v>
      </c>
      <c r="C12" s="15"/>
      <c r="D12" s="15"/>
      <c r="E12" s="42"/>
    </row>
    <row r="13" spans="1:8" x14ac:dyDescent="0.55000000000000004">
      <c r="A13" s="3">
        <v>5</v>
      </c>
      <c r="B13" s="9" t="s">
        <v>217</v>
      </c>
      <c r="C13" s="15"/>
      <c r="D13" s="15"/>
      <c r="E13" s="42"/>
    </row>
    <row r="14" spans="1:8" x14ac:dyDescent="0.55000000000000004">
      <c r="A14" s="3">
        <v>6</v>
      </c>
      <c r="B14" s="9" t="s">
        <v>218</v>
      </c>
      <c r="C14" s="15"/>
      <c r="D14" s="15"/>
      <c r="E14" s="42"/>
    </row>
    <row r="15" spans="1:8" x14ac:dyDescent="0.55000000000000004">
      <c r="A15" s="3">
        <v>7</v>
      </c>
      <c r="B15" s="9" t="s">
        <v>219</v>
      </c>
      <c r="C15" s="15">
        <v>190</v>
      </c>
      <c r="D15" s="15">
        <v>65</v>
      </c>
      <c r="E15" s="42">
        <v>12350</v>
      </c>
    </row>
    <row r="16" spans="1:8" s="1" customFormat="1" x14ac:dyDescent="0.55000000000000004">
      <c r="A16" s="3">
        <v>8</v>
      </c>
      <c r="B16" s="9" t="s">
        <v>220</v>
      </c>
      <c r="C16" s="15"/>
      <c r="D16" s="15"/>
      <c r="E16" s="42"/>
    </row>
    <row r="17" spans="1:5" s="1" customFormat="1" x14ac:dyDescent="0.55000000000000004">
      <c r="A17" s="3">
        <v>9</v>
      </c>
      <c r="B17" s="9" t="s">
        <v>221</v>
      </c>
      <c r="C17" s="15"/>
      <c r="D17" s="15"/>
      <c r="E17" s="42"/>
    </row>
    <row r="18" spans="1:5" s="1" customFormat="1" x14ac:dyDescent="0.55000000000000004">
      <c r="A18" s="3">
        <v>10</v>
      </c>
      <c r="B18" s="9" t="s">
        <v>222</v>
      </c>
      <c r="C18" s="15"/>
      <c r="D18" s="15"/>
      <c r="E18" s="42"/>
    </row>
    <row r="19" spans="1:5" s="1" customFormat="1" x14ac:dyDescent="0.55000000000000004">
      <c r="A19" s="3">
        <v>11</v>
      </c>
      <c r="B19" s="9" t="s">
        <v>223</v>
      </c>
      <c r="C19" s="15"/>
      <c r="D19" s="15"/>
      <c r="E19" s="42"/>
    </row>
    <row r="20" spans="1:5" s="1" customFormat="1" x14ac:dyDescent="0.55000000000000004">
      <c r="A20" s="3"/>
      <c r="B20" s="17"/>
      <c r="C20" s="15"/>
      <c r="D20" s="15"/>
      <c r="E20" s="42"/>
    </row>
    <row r="21" spans="1:5" s="1" customFormat="1" x14ac:dyDescent="0.55000000000000004">
      <c r="A21" s="3"/>
      <c r="B21" s="17"/>
      <c r="C21" s="15"/>
      <c r="D21" s="15"/>
      <c r="E21" s="42"/>
    </row>
    <row r="22" spans="1:5" s="1" customFormat="1" x14ac:dyDescent="0.55000000000000004">
      <c r="A22" s="3"/>
      <c r="B22" s="8" t="s">
        <v>224</v>
      </c>
      <c r="C22" s="15"/>
      <c r="D22" s="15"/>
      <c r="E22" s="42"/>
    </row>
    <row r="23" spans="1:5" s="1" customFormat="1" x14ac:dyDescent="0.55000000000000004">
      <c r="A23" s="3"/>
      <c r="B23" s="8" t="s">
        <v>225</v>
      </c>
      <c r="C23" s="18"/>
      <c r="D23" s="18"/>
      <c r="E23" s="42"/>
    </row>
    <row r="24" spans="1:5" s="1" customFormat="1" x14ac:dyDescent="0.55000000000000004">
      <c r="A24" s="3">
        <v>1</v>
      </c>
      <c r="B24" s="17" t="s">
        <v>226</v>
      </c>
      <c r="C24" s="18">
        <v>300</v>
      </c>
      <c r="D24" s="18">
        <v>4</v>
      </c>
      <c r="E24" s="42">
        <f>C24*D24</f>
        <v>1200</v>
      </c>
    </row>
    <row r="25" spans="1:5" s="1" customFormat="1" x14ac:dyDescent="0.55000000000000004">
      <c r="A25" s="3">
        <v>2</v>
      </c>
      <c r="B25" s="17" t="s">
        <v>227</v>
      </c>
      <c r="C25" s="18">
        <v>80</v>
      </c>
      <c r="D25" s="18">
        <v>100</v>
      </c>
      <c r="E25" s="42">
        <f t="shared" ref="E25:E74" si="0">C25*D25</f>
        <v>8000</v>
      </c>
    </row>
    <row r="26" spans="1:5" s="1" customFormat="1" x14ac:dyDescent="0.55000000000000004">
      <c r="A26" s="3">
        <v>3</v>
      </c>
      <c r="B26" s="17" t="s">
        <v>228</v>
      </c>
      <c r="C26" s="18">
        <v>80</v>
      </c>
      <c r="D26" s="18">
        <v>20</v>
      </c>
      <c r="E26" s="42">
        <f t="shared" si="0"/>
        <v>1600</v>
      </c>
    </row>
    <row r="27" spans="1:5" s="1" customFormat="1" x14ac:dyDescent="0.55000000000000004">
      <c r="A27" s="3">
        <v>4</v>
      </c>
      <c r="B27" s="17" t="s">
        <v>229</v>
      </c>
      <c r="C27" s="18">
        <v>1065</v>
      </c>
      <c r="D27" s="18">
        <v>10</v>
      </c>
      <c r="E27" s="42">
        <f t="shared" si="0"/>
        <v>10650</v>
      </c>
    </row>
    <row r="28" spans="1:5" s="1" customFormat="1" x14ac:dyDescent="0.55000000000000004">
      <c r="A28" s="3"/>
      <c r="B28" s="23" t="s">
        <v>212</v>
      </c>
      <c r="C28" s="18"/>
      <c r="D28" s="18"/>
      <c r="E28" s="42">
        <f t="shared" si="0"/>
        <v>0</v>
      </c>
    </row>
    <row r="29" spans="1:5" s="1" customFormat="1" x14ac:dyDescent="0.55000000000000004">
      <c r="A29" s="3">
        <v>1</v>
      </c>
      <c r="B29" s="17" t="s">
        <v>230</v>
      </c>
      <c r="C29" s="18">
        <v>300</v>
      </c>
      <c r="D29" s="18">
        <v>4</v>
      </c>
      <c r="E29" s="42">
        <f t="shared" si="0"/>
        <v>1200</v>
      </c>
    </row>
    <row r="30" spans="1:5" s="1" customFormat="1" x14ac:dyDescent="0.55000000000000004">
      <c r="A30" s="3">
        <v>2</v>
      </c>
      <c r="B30" s="17" t="s">
        <v>231</v>
      </c>
      <c r="C30" s="18">
        <v>300</v>
      </c>
      <c r="D30" s="18">
        <v>8</v>
      </c>
      <c r="E30" s="42">
        <f t="shared" si="0"/>
        <v>2400</v>
      </c>
    </row>
    <row r="31" spans="1:5" s="1" customFormat="1" x14ac:dyDescent="0.55000000000000004">
      <c r="A31" s="3">
        <v>3</v>
      </c>
      <c r="B31" s="17" t="s">
        <v>232</v>
      </c>
      <c r="C31" s="18">
        <v>300</v>
      </c>
      <c r="D31" s="18">
        <v>6</v>
      </c>
      <c r="E31" s="42">
        <f t="shared" si="0"/>
        <v>1800</v>
      </c>
    </row>
    <row r="32" spans="1:5" s="1" customFormat="1" x14ac:dyDescent="0.55000000000000004">
      <c r="A32" s="3">
        <v>4</v>
      </c>
      <c r="B32" s="17" t="s">
        <v>233</v>
      </c>
      <c r="C32" s="18">
        <v>300</v>
      </c>
      <c r="D32" s="18">
        <v>4</v>
      </c>
      <c r="E32" s="42">
        <f t="shared" si="0"/>
        <v>1200</v>
      </c>
    </row>
    <row r="33" spans="1:5" s="1" customFormat="1" x14ac:dyDescent="0.55000000000000004">
      <c r="A33" s="3">
        <v>5</v>
      </c>
      <c r="B33" s="17" t="s">
        <v>234</v>
      </c>
      <c r="C33" s="18">
        <v>300</v>
      </c>
      <c r="D33" s="18">
        <v>2</v>
      </c>
      <c r="E33" s="42">
        <f t="shared" si="0"/>
        <v>600</v>
      </c>
    </row>
    <row r="34" spans="1:5" s="1" customFormat="1" x14ac:dyDescent="0.55000000000000004">
      <c r="A34" s="3">
        <v>6</v>
      </c>
      <c r="B34" s="17" t="s">
        <v>235</v>
      </c>
      <c r="C34" s="18">
        <v>300</v>
      </c>
      <c r="D34" s="18">
        <v>3</v>
      </c>
      <c r="E34" s="42">
        <f t="shared" si="0"/>
        <v>900</v>
      </c>
    </row>
    <row r="35" spans="1:5" x14ac:dyDescent="0.55000000000000004">
      <c r="A35" s="3">
        <v>7</v>
      </c>
      <c r="B35" s="17" t="s">
        <v>236</v>
      </c>
      <c r="C35" s="18">
        <v>300</v>
      </c>
      <c r="D35" s="18">
        <v>1</v>
      </c>
      <c r="E35" s="42">
        <f t="shared" si="0"/>
        <v>300</v>
      </c>
    </row>
    <row r="36" spans="1:5" x14ac:dyDescent="0.55000000000000004">
      <c r="A36" s="3">
        <v>8</v>
      </c>
      <c r="B36" s="17" t="s">
        <v>227</v>
      </c>
      <c r="C36" s="18">
        <v>195</v>
      </c>
      <c r="D36" s="18">
        <v>25</v>
      </c>
      <c r="E36" s="42">
        <f t="shared" si="0"/>
        <v>4875</v>
      </c>
    </row>
    <row r="37" spans="1:5" x14ac:dyDescent="0.55000000000000004">
      <c r="A37" s="3">
        <v>9</v>
      </c>
      <c r="B37" s="17" t="s">
        <v>237</v>
      </c>
      <c r="C37" s="18">
        <v>195</v>
      </c>
      <c r="D37" s="18">
        <v>12</v>
      </c>
      <c r="E37" s="42">
        <f t="shared" si="0"/>
        <v>2340</v>
      </c>
    </row>
    <row r="38" spans="1:5" x14ac:dyDescent="0.55000000000000004">
      <c r="A38" s="3">
        <v>10</v>
      </c>
      <c r="B38" s="17" t="s">
        <v>238</v>
      </c>
      <c r="C38" s="18">
        <v>3075</v>
      </c>
      <c r="D38" s="18">
        <v>5</v>
      </c>
      <c r="E38" s="42">
        <f t="shared" si="0"/>
        <v>15375</v>
      </c>
    </row>
    <row r="39" spans="1:5" x14ac:dyDescent="0.55000000000000004">
      <c r="A39" s="3">
        <v>11</v>
      </c>
      <c r="B39" s="17" t="s">
        <v>239</v>
      </c>
      <c r="C39" s="18">
        <v>375</v>
      </c>
      <c r="D39" s="18">
        <v>2</v>
      </c>
      <c r="E39" s="42">
        <f t="shared" si="0"/>
        <v>750</v>
      </c>
    </row>
    <row r="40" spans="1:5" x14ac:dyDescent="0.55000000000000004">
      <c r="A40" s="3">
        <v>12</v>
      </c>
      <c r="B40" s="17" t="s">
        <v>240</v>
      </c>
      <c r="C40" s="18">
        <v>735</v>
      </c>
      <c r="D40" s="18">
        <v>5</v>
      </c>
      <c r="E40" s="42">
        <f t="shared" si="0"/>
        <v>3675</v>
      </c>
    </row>
    <row r="41" spans="1:5" x14ac:dyDescent="0.55000000000000004">
      <c r="A41" s="3">
        <v>13</v>
      </c>
      <c r="B41" s="17" t="s">
        <v>241</v>
      </c>
      <c r="C41" s="18">
        <v>705</v>
      </c>
      <c r="D41" s="18">
        <v>5</v>
      </c>
      <c r="E41" s="18">
        <f t="shared" si="0"/>
        <v>3525</v>
      </c>
    </row>
    <row r="42" spans="1:5" x14ac:dyDescent="0.55000000000000004">
      <c r="A42" s="3">
        <v>14</v>
      </c>
      <c r="B42" s="17" t="s">
        <v>242</v>
      </c>
      <c r="C42" s="18">
        <v>1065</v>
      </c>
      <c r="D42" s="18">
        <v>10</v>
      </c>
      <c r="E42" s="18">
        <f t="shared" si="0"/>
        <v>10650</v>
      </c>
    </row>
    <row r="43" spans="1:5" x14ac:dyDescent="0.55000000000000004">
      <c r="A43" s="3">
        <v>15</v>
      </c>
      <c r="B43" s="17" t="s">
        <v>243</v>
      </c>
      <c r="C43" s="18">
        <v>945</v>
      </c>
      <c r="D43" s="18">
        <v>10</v>
      </c>
      <c r="E43" s="18">
        <f t="shared" si="0"/>
        <v>9450</v>
      </c>
    </row>
    <row r="44" spans="1:5" x14ac:dyDescent="0.55000000000000004">
      <c r="A44" s="3">
        <v>16</v>
      </c>
      <c r="B44" s="17" t="s">
        <v>244</v>
      </c>
      <c r="C44" s="18">
        <v>4425</v>
      </c>
      <c r="D44" s="18">
        <v>1</v>
      </c>
      <c r="E44" s="18">
        <f t="shared" si="0"/>
        <v>4425</v>
      </c>
    </row>
    <row r="45" spans="1:5" x14ac:dyDescent="0.55000000000000004">
      <c r="A45" s="3">
        <v>17</v>
      </c>
      <c r="B45" s="17" t="s">
        <v>245</v>
      </c>
      <c r="C45" s="18">
        <v>3045</v>
      </c>
      <c r="D45" s="18">
        <v>1</v>
      </c>
      <c r="E45" s="18">
        <f t="shared" si="0"/>
        <v>3045</v>
      </c>
    </row>
    <row r="46" spans="1:5" x14ac:dyDescent="0.55000000000000004">
      <c r="A46" s="3">
        <v>18</v>
      </c>
      <c r="B46" s="17" t="s">
        <v>246</v>
      </c>
      <c r="C46" s="18">
        <v>3045</v>
      </c>
      <c r="D46" s="18">
        <v>1</v>
      </c>
      <c r="E46" s="18">
        <f t="shared" si="0"/>
        <v>3045</v>
      </c>
    </row>
    <row r="47" spans="1:5" x14ac:dyDescent="0.55000000000000004">
      <c r="A47" s="3">
        <v>19</v>
      </c>
      <c r="B47" s="17" t="s">
        <v>247</v>
      </c>
      <c r="C47" s="18">
        <v>105</v>
      </c>
      <c r="D47" s="18">
        <v>60</v>
      </c>
      <c r="E47" s="18">
        <f t="shared" si="0"/>
        <v>6300</v>
      </c>
    </row>
    <row r="48" spans="1:5" x14ac:dyDescent="0.55000000000000004">
      <c r="A48" s="3">
        <v>20</v>
      </c>
      <c r="B48" s="17" t="s">
        <v>248</v>
      </c>
      <c r="C48" s="18">
        <v>210</v>
      </c>
      <c r="D48" s="18">
        <v>20</v>
      </c>
      <c r="E48" s="18">
        <f t="shared" si="0"/>
        <v>4200</v>
      </c>
    </row>
    <row r="49" spans="1:5" x14ac:dyDescent="0.55000000000000004">
      <c r="A49" s="3">
        <v>21</v>
      </c>
      <c r="B49" s="17" t="s">
        <v>249</v>
      </c>
      <c r="C49" s="18">
        <v>210</v>
      </c>
      <c r="D49" s="18">
        <v>20</v>
      </c>
      <c r="E49" s="18">
        <f t="shared" si="0"/>
        <v>4200</v>
      </c>
    </row>
    <row r="50" spans="1:5" x14ac:dyDescent="0.55000000000000004">
      <c r="A50" s="3">
        <v>22</v>
      </c>
      <c r="B50" s="17" t="s">
        <v>250</v>
      </c>
      <c r="C50" s="18"/>
      <c r="D50" s="18"/>
      <c r="E50" s="18">
        <f t="shared" si="0"/>
        <v>0</v>
      </c>
    </row>
    <row r="51" spans="1:5" x14ac:dyDescent="0.55000000000000004">
      <c r="A51" s="3">
        <v>23</v>
      </c>
      <c r="B51" s="17" t="s">
        <v>251</v>
      </c>
      <c r="C51" s="18">
        <v>210</v>
      </c>
      <c r="D51" s="18">
        <v>16</v>
      </c>
      <c r="E51" s="18">
        <f t="shared" si="0"/>
        <v>3360</v>
      </c>
    </row>
    <row r="52" spans="1:5" x14ac:dyDescent="0.55000000000000004">
      <c r="A52" s="3">
        <v>24</v>
      </c>
      <c r="B52" s="1" t="s">
        <v>252</v>
      </c>
      <c r="C52" s="18">
        <v>150</v>
      </c>
      <c r="D52" s="18">
        <v>5</v>
      </c>
      <c r="E52" s="18">
        <f t="shared" si="0"/>
        <v>750</v>
      </c>
    </row>
    <row r="53" spans="1:5" x14ac:dyDescent="0.55000000000000004">
      <c r="A53" s="3">
        <v>25</v>
      </c>
      <c r="B53" s="17" t="s">
        <v>253</v>
      </c>
      <c r="C53" s="18">
        <v>690</v>
      </c>
      <c r="D53" s="18">
        <v>13</v>
      </c>
      <c r="E53" s="18">
        <f t="shared" si="0"/>
        <v>8970</v>
      </c>
    </row>
    <row r="54" spans="1:5" x14ac:dyDescent="0.55000000000000004">
      <c r="A54" s="3">
        <v>26</v>
      </c>
      <c r="B54" s="17" t="s">
        <v>254</v>
      </c>
      <c r="C54" s="18">
        <v>465</v>
      </c>
      <c r="D54" s="18">
        <v>1</v>
      </c>
      <c r="E54" s="18">
        <f t="shared" si="0"/>
        <v>465</v>
      </c>
    </row>
    <row r="55" spans="1:5" x14ac:dyDescent="0.55000000000000004">
      <c r="A55" s="3">
        <v>27</v>
      </c>
      <c r="B55" s="17" t="s">
        <v>255</v>
      </c>
      <c r="C55" s="18">
        <v>390</v>
      </c>
      <c r="D55" s="18">
        <v>1</v>
      </c>
      <c r="E55" s="18">
        <f t="shared" si="0"/>
        <v>390</v>
      </c>
    </row>
    <row r="56" spans="1:5" x14ac:dyDescent="0.55000000000000004">
      <c r="A56" s="3">
        <v>28</v>
      </c>
      <c r="B56" s="17" t="s">
        <v>256</v>
      </c>
      <c r="C56" s="18">
        <v>930</v>
      </c>
      <c r="D56" s="18">
        <v>3</v>
      </c>
      <c r="E56" s="18">
        <f t="shared" si="0"/>
        <v>2790</v>
      </c>
    </row>
    <row r="57" spans="1:5" x14ac:dyDescent="0.55000000000000004">
      <c r="A57" s="3">
        <v>29</v>
      </c>
      <c r="B57" s="17" t="s">
        <v>257</v>
      </c>
      <c r="C57" s="18">
        <v>930</v>
      </c>
      <c r="D57" s="18">
        <v>3</v>
      </c>
      <c r="E57" s="18">
        <f t="shared" si="0"/>
        <v>2790</v>
      </c>
    </row>
    <row r="58" spans="1:5" x14ac:dyDescent="0.55000000000000004">
      <c r="A58" s="3">
        <v>30</v>
      </c>
      <c r="B58" s="17" t="s">
        <v>258</v>
      </c>
      <c r="C58" s="18">
        <v>150</v>
      </c>
      <c r="D58" s="18">
        <v>40</v>
      </c>
      <c r="E58" s="18">
        <f t="shared" si="0"/>
        <v>6000</v>
      </c>
    </row>
    <row r="59" spans="1:5" x14ac:dyDescent="0.55000000000000004">
      <c r="A59" s="3">
        <v>31</v>
      </c>
      <c r="B59" s="17" t="s">
        <v>259</v>
      </c>
      <c r="C59" s="18">
        <v>330</v>
      </c>
      <c r="D59" s="18">
        <v>12</v>
      </c>
      <c r="E59" s="18">
        <f t="shared" si="0"/>
        <v>3960</v>
      </c>
    </row>
    <row r="60" spans="1:5" x14ac:dyDescent="0.55000000000000004">
      <c r="A60" s="3">
        <v>32</v>
      </c>
      <c r="B60" s="17" t="s">
        <v>260</v>
      </c>
      <c r="C60" s="18">
        <v>120</v>
      </c>
      <c r="D60" s="18">
        <v>3</v>
      </c>
      <c r="E60" s="18">
        <f t="shared" si="0"/>
        <v>360</v>
      </c>
    </row>
    <row r="61" spans="1:5" x14ac:dyDescent="0.55000000000000004">
      <c r="A61" s="3">
        <v>33</v>
      </c>
      <c r="B61" s="17" t="s">
        <v>261</v>
      </c>
      <c r="C61" s="18">
        <v>630</v>
      </c>
      <c r="D61" s="18">
        <v>12</v>
      </c>
      <c r="E61" s="18">
        <f t="shared" si="0"/>
        <v>7560</v>
      </c>
    </row>
    <row r="62" spans="1:5" x14ac:dyDescent="0.55000000000000004">
      <c r="A62" s="3">
        <v>34</v>
      </c>
      <c r="B62" s="17" t="s">
        <v>262</v>
      </c>
      <c r="C62" s="18">
        <v>270</v>
      </c>
      <c r="D62" s="18">
        <v>2</v>
      </c>
      <c r="E62" s="18">
        <f t="shared" si="0"/>
        <v>540</v>
      </c>
    </row>
    <row r="63" spans="1:5" x14ac:dyDescent="0.55000000000000004">
      <c r="A63" s="3">
        <v>35</v>
      </c>
      <c r="B63" s="17" t="s">
        <v>263</v>
      </c>
      <c r="C63" s="18">
        <v>165</v>
      </c>
      <c r="D63" s="18">
        <v>6</v>
      </c>
      <c r="E63" s="18">
        <f t="shared" si="0"/>
        <v>990</v>
      </c>
    </row>
    <row r="64" spans="1:5" x14ac:dyDescent="0.55000000000000004">
      <c r="A64" s="3">
        <v>36</v>
      </c>
      <c r="B64" s="17" t="s">
        <v>264</v>
      </c>
      <c r="C64" s="18">
        <v>150</v>
      </c>
      <c r="D64" s="18">
        <v>1</v>
      </c>
      <c r="E64" s="18">
        <f t="shared" si="0"/>
        <v>150</v>
      </c>
    </row>
    <row r="65" spans="1:8" x14ac:dyDescent="0.55000000000000004">
      <c r="A65" s="3">
        <v>37</v>
      </c>
      <c r="B65" s="17" t="s">
        <v>265</v>
      </c>
      <c r="C65" s="18">
        <v>435</v>
      </c>
      <c r="D65" s="18">
        <v>1</v>
      </c>
      <c r="E65" s="18">
        <f t="shared" si="0"/>
        <v>435</v>
      </c>
    </row>
    <row r="66" spans="1:8" x14ac:dyDescent="0.55000000000000004">
      <c r="A66" s="3"/>
      <c r="B66" s="27" t="s">
        <v>266</v>
      </c>
      <c r="C66" s="18"/>
      <c r="D66" s="18"/>
      <c r="E66" s="18">
        <f t="shared" si="0"/>
        <v>0</v>
      </c>
    </row>
    <row r="67" spans="1:8" x14ac:dyDescent="0.55000000000000004">
      <c r="A67" s="3">
        <v>1</v>
      </c>
      <c r="B67" s="17" t="s">
        <v>267</v>
      </c>
      <c r="C67" s="18">
        <v>145</v>
      </c>
      <c r="D67" s="18">
        <v>40</v>
      </c>
      <c r="E67" s="18">
        <f t="shared" si="0"/>
        <v>5800</v>
      </c>
    </row>
    <row r="68" spans="1:8" x14ac:dyDescent="0.55000000000000004">
      <c r="A68" s="3">
        <v>2</v>
      </c>
      <c r="B68" s="17" t="s">
        <v>268</v>
      </c>
      <c r="C68" s="18">
        <v>145</v>
      </c>
      <c r="D68" s="18">
        <v>40</v>
      </c>
      <c r="E68" s="18">
        <f t="shared" si="0"/>
        <v>5800</v>
      </c>
    </row>
    <row r="69" spans="1:8" s="14" customFormat="1" x14ac:dyDescent="0.55000000000000004">
      <c r="A69" s="31"/>
      <c r="B69" s="27" t="s">
        <v>269</v>
      </c>
      <c r="C69" s="43"/>
      <c r="D69" s="43"/>
      <c r="E69" s="18">
        <f t="shared" si="0"/>
        <v>0</v>
      </c>
      <c r="F69" s="13"/>
      <c r="G69" s="13"/>
      <c r="H69" s="13"/>
    </row>
    <row r="70" spans="1:8" s="14" customFormat="1" x14ac:dyDescent="0.55000000000000004">
      <c r="A70" s="31"/>
      <c r="B70" s="27" t="s">
        <v>212</v>
      </c>
      <c r="C70" s="43"/>
      <c r="D70" s="43"/>
      <c r="E70" s="18">
        <f t="shared" si="0"/>
        <v>0</v>
      </c>
      <c r="F70" s="13"/>
      <c r="G70" s="13"/>
      <c r="H70" s="13"/>
    </row>
    <row r="71" spans="1:8" x14ac:dyDescent="0.55000000000000004">
      <c r="A71" s="3">
        <v>1</v>
      </c>
      <c r="B71" s="17" t="s">
        <v>270</v>
      </c>
      <c r="C71" s="18">
        <v>145</v>
      </c>
      <c r="D71" s="18">
        <v>5</v>
      </c>
      <c r="E71" s="18">
        <f t="shared" si="0"/>
        <v>725</v>
      </c>
    </row>
    <row r="72" spans="1:8" x14ac:dyDescent="0.55000000000000004">
      <c r="A72" s="3"/>
      <c r="B72" s="27" t="s">
        <v>271</v>
      </c>
      <c r="C72" s="18"/>
      <c r="D72" s="18"/>
      <c r="E72" s="18">
        <f t="shared" si="0"/>
        <v>0</v>
      </c>
    </row>
    <row r="73" spans="1:8" x14ac:dyDescent="0.55000000000000004">
      <c r="A73" s="3">
        <v>1</v>
      </c>
      <c r="B73" s="17" t="s">
        <v>272</v>
      </c>
      <c r="C73" s="18">
        <v>450</v>
      </c>
      <c r="D73" s="18">
        <v>20</v>
      </c>
      <c r="E73" s="18">
        <f t="shared" si="0"/>
        <v>9000</v>
      </c>
    </row>
    <row r="74" spans="1:8" x14ac:dyDescent="0.55000000000000004">
      <c r="A74" s="3">
        <v>2</v>
      </c>
      <c r="B74" s="17" t="s">
        <v>273</v>
      </c>
      <c r="C74" s="18">
        <v>255</v>
      </c>
      <c r="D74" s="18">
        <v>30</v>
      </c>
      <c r="E74" s="18">
        <f t="shared" si="0"/>
        <v>7650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SarabunPSK,ตัวหนา"&amp;14หน่วยการเงินและบัญชี&amp;P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73"/>
  <sheetViews>
    <sheetView view="pageBreakPreview" topLeftCell="A5" zoomScale="60" zoomScaleNormal="100" zoomScalePageLayoutView="130" workbookViewId="0">
      <selection activeCell="U39" sqref="U39:U41"/>
    </sheetView>
  </sheetViews>
  <sheetFormatPr defaultRowHeight="24" x14ac:dyDescent="0.55000000000000004"/>
  <cols>
    <col min="1" max="1" width="6.25" style="2" customWidth="1"/>
    <col min="2" max="2" width="79.375"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208</v>
      </c>
      <c r="B2" s="73"/>
    </row>
    <row r="3" spans="1:8" x14ac:dyDescent="0.55000000000000004">
      <c r="A3" s="74" t="s">
        <v>274</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10</v>
      </c>
      <c r="C6" s="39">
        <f>SUM(C8:C33)</f>
        <v>18240</v>
      </c>
      <c r="D6" s="20">
        <f>SUM(D8:D33)</f>
        <v>136</v>
      </c>
      <c r="E6" s="20">
        <f>D6*C6</f>
        <v>2480640</v>
      </c>
      <c r="F6" s="13"/>
      <c r="G6" s="13"/>
      <c r="H6" s="13"/>
    </row>
    <row r="7" spans="1:8" s="14" customFormat="1" x14ac:dyDescent="0.55000000000000004">
      <c r="A7" s="33">
        <v>1</v>
      </c>
      <c r="B7" s="34" t="s">
        <v>275</v>
      </c>
      <c r="C7" s="40">
        <v>420</v>
      </c>
      <c r="D7" s="28">
        <v>5</v>
      </c>
      <c r="E7" s="28">
        <f>C7*D7</f>
        <v>2100</v>
      </c>
      <c r="F7" s="13"/>
      <c r="G7" s="13"/>
      <c r="H7" s="13"/>
    </row>
    <row r="8" spans="1:8" x14ac:dyDescent="0.55000000000000004">
      <c r="A8" s="3"/>
      <c r="B8" s="9" t="s">
        <v>276</v>
      </c>
      <c r="C8" s="15"/>
      <c r="D8" s="15"/>
      <c r="E8" s="28"/>
    </row>
    <row r="9" spans="1:8" x14ac:dyDescent="0.55000000000000004">
      <c r="A9" s="3">
        <v>2</v>
      </c>
      <c r="B9" s="9" t="s">
        <v>277</v>
      </c>
      <c r="C9" s="15">
        <v>1580</v>
      </c>
      <c r="D9" s="15">
        <v>5</v>
      </c>
      <c r="E9" s="28">
        <f t="shared" ref="E9:E70" si="0">C9*D9</f>
        <v>7900</v>
      </c>
    </row>
    <row r="10" spans="1:8" x14ac:dyDescent="0.55000000000000004">
      <c r="A10" s="3"/>
      <c r="B10" s="9" t="s">
        <v>278</v>
      </c>
      <c r="C10" s="15"/>
      <c r="D10" s="15"/>
      <c r="E10" s="28"/>
    </row>
    <row r="11" spans="1:8" x14ac:dyDescent="0.55000000000000004">
      <c r="A11" s="3">
        <v>3</v>
      </c>
      <c r="B11" s="9" t="s">
        <v>279</v>
      </c>
      <c r="C11" s="15">
        <v>2060</v>
      </c>
      <c r="D11" s="15">
        <v>3</v>
      </c>
      <c r="E11" s="28">
        <f t="shared" si="0"/>
        <v>6180</v>
      </c>
    </row>
    <row r="12" spans="1:8" x14ac:dyDescent="0.55000000000000004">
      <c r="A12" s="3"/>
      <c r="B12" s="9" t="s">
        <v>278</v>
      </c>
      <c r="C12" s="15"/>
      <c r="D12" s="15"/>
      <c r="E12" s="28"/>
    </row>
    <row r="13" spans="1:8" x14ac:dyDescent="0.55000000000000004">
      <c r="A13" s="3">
        <v>4</v>
      </c>
      <c r="B13" s="9" t="s">
        <v>281</v>
      </c>
      <c r="C13" s="15">
        <v>5240</v>
      </c>
      <c r="D13" s="15">
        <v>3</v>
      </c>
      <c r="E13" s="28">
        <f t="shared" si="0"/>
        <v>15720</v>
      </c>
    </row>
    <row r="14" spans="1:8" x14ac:dyDescent="0.55000000000000004">
      <c r="A14" s="3"/>
      <c r="B14" s="9" t="s">
        <v>282</v>
      </c>
      <c r="C14" s="15"/>
      <c r="D14" s="15"/>
      <c r="E14" s="28"/>
    </row>
    <row r="15" spans="1:8" x14ac:dyDescent="0.55000000000000004">
      <c r="A15" s="3"/>
      <c r="B15" s="9" t="s">
        <v>284</v>
      </c>
      <c r="C15" s="15"/>
      <c r="D15" s="15"/>
      <c r="E15" s="28"/>
    </row>
    <row r="16" spans="1:8" s="1" customFormat="1" x14ac:dyDescent="0.55000000000000004">
      <c r="A16" s="3">
        <v>5</v>
      </c>
      <c r="B16" s="9" t="s">
        <v>280</v>
      </c>
      <c r="C16" s="15">
        <v>4870</v>
      </c>
      <c r="D16" s="15">
        <v>1</v>
      </c>
      <c r="E16" s="28">
        <f t="shared" si="0"/>
        <v>4870</v>
      </c>
    </row>
    <row r="17" spans="1:5" s="1" customFormat="1" x14ac:dyDescent="0.55000000000000004">
      <c r="A17" s="3"/>
      <c r="B17" s="9" t="s">
        <v>283</v>
      </c>
      <c r="C17" s="15"/>
      <c r="D17" s="15"/>
      <c r="E17" s="28"/>
    </row>
    <row r="18" spans="1:5" s="1" customFormat="1" x14ac:dyDescent="0.55000000000000004">
      <c r="A18" s="3"/>
      <c r="B18" s="9" t="s">
        <v>285</v>
      </c>
      <c r="C18" s="15"/>
      <c r="D18" s="15"/>
      <c r="E18" s="28"/>
    </row>
    <row r="19" spans="1:5" s="1" customFormat="1" x14ac:dyDescent="0.55000000000000004">
      <c r="A19" s="3">
        <v>6</v>
      </c>
      <c r="B19" s="17" t="s">
        <v>286</v>
      </c>
      <c r="C19" s="15">
        <v>950</v>
      </c>
      <c r="D19" s="15">
        <v>21</v>
      </c>
      <c r="E19" s="28">
        <f t="shared" si="0"/>
        <v>19950</v>
      </c>
    </row>
    <row r="20" spans="1:5" s="1" customFormat="1" x14ac:dyDescent="0.55000000000000004">
      <c r="A20" s="3"/>
      <c r="B20" s="17" t="s">
        <v>287</v>
      </c>
      <c r="C20" s="15"/>
      <c r="D20" s="15"/>
      <c r="E20" s="28"/>
    </row>
    <row r="21" spans="1:5" s="1" customFormat="1" x14ac:dyDescent="0.55000000000000004">
      <c r="A21" s="3"/>
      <c r="B21" s="9" t="s">
        <v>288</v>
      </c>
      <c r="C21" s="15"/>
      <c r="D21" s="15"/>
      <c r="E21" s="28"/>
    </row>
    <row r="22" spans="1:5" s="1" customFormat="1" x14ac:dyDescent="0.55000000000000004">
      <c r="A22" s="3">
        <v>7</v>
      </c>
      <c r="B22" s="17" t="s">
        <v>289</v>
      </c>
      <c r="C22" s="18">
        <v>650</v>
      </c>
      <c r="D22" s="3">
        <v>15</v>
      </c>
      <c r="E22" s="28">
        <f t="shared" si="0"/>
        <v>9750</v>
      </c>
    </row>
    <row r="23" spans="1:5" s="1" customFormat="1" x14ac:dyDescent="0.55000000000000004">
      <c r="A23" s="3"/>
      <c r="B23" s="17" t="s">
        <v>287</v>
      </c>
      <c r="C23" s="18"/>
      <c r="D23" s="3"/>
      <c r="E23" s="28"/>
    </row>
    <row r="24" spans="1:5" s="1" customFormat="1" x14ac:dyDescent="0.55000000000000004">
      <c r="A24" s="3"/>
      <c r="B24" s="9" t="s">
        <v>288</v>
      </c>
      <c r="C24" s="18"/>
      <c r="D24" s="3"/>
      <c r="E24" s="28"/>
    </row>
    <row r="25" spans="1:5" s="1" customFormat="1" x14ac:dyDescent="0.55000000000000004">
      <c r="A25" s="3">
        <v>8</v>
      </c>
      <c r="B25" s="17" t="s">
        <v>294</v>
      </c>
      <c r="C25" s="18">
        <v>950</v>
      </c>
      <c r="D25" s="3">
        <v>25</v>
      </c>
      <c r="E25" s="28">
        <f t="shared" si="0"/>
        <v>23750</v>
      </c>
    </row>
    <row r="26" spans="1:5" s="1" customFormat="1" x14ac:dyDescent="0.55000000000000004">
      <c r="A26" s="3"/>
      <c r="B26" s="17" t="s">
        <v>290</v>
      </c>
      <c r="C26" s="18"/>
      <c r="D26" s="3"/>
      <c r="E26" s="28"/>
    </row>
    <row r="27" spans="1:5" s="1" customFormat="1" x14ac:dyDescent="0.55000000000000004">
      <c r="A27" s="3"/>
      <c r="B27" s="17" t="s">
        <v>288</v>
      </c>
      <c r="C27" s="18"/>
      <c r="D27" s="3"/>
      <c r="E27" s="28"/>
    </row>
    <row r="28" spans="1:5" s="1" customFormat="1" x14ac:dyDescent="0.55000000000000004">
      <c r="A28" s="3">
        <v>9</v>
      </c>
      <c r="B28" s="17" t="s">
        <v>293</v>
      </c>
      <c r="C28" s="18">
        <v>660</v>
      </c>
      <c r="D28" s="3">
        <v>18</v>
      </c>
      <c r="E28" s="28">
        <f t="shared" si="0"/>
        <v>11880</v>
      </c>
    </row>
    <row r="29" spans="1:5" s="1" customFormat="1" x14ac:dyDescent="0.55000000000000004">
      <c r="A29" s="3"/>
      <c r="B29" s="17" t="s">
        <v>290</v>
      </c>
      <c r="C29" s="18"/>
      <c r="D29" s="3"/>
      <c r="E29" s="28"/>
    </row>
    <row r="30" spans="1:5" s="1" customFormat="1" x14ac:dyDescent="0.55000000000000004">
      <c r="A30" s="3"/>
      <c r="B30" s="17" t="s">
        <v>288</v>
      </c>
      <c r="C30" s="18"/>
      <c r="D30" s="3"/>
      <c r="E30" s="28"/>
    </row>
    <row r="31" spans="1:5" s="1" customFormat="1" x14ac:dyDescent="0.55000000000000004">
      <c r="A31" s="3">
        <v>10</v>
      </c>
      <c r="B31" s="17" t="s">
        <v>291</v>
      </c>
      <c r="C31" s="18">
        <v>640</v>
      </c>
      <c r="D31" s="3">
        <v>20</v>
      </c>
      <c r="E31" s="28">
        <f t="shared" si="0"/>
        <v>12800</v>
      </c>
    </row>
    <row r="32" spans="1:5" s="1" customFormat="1" x14ac:dyDescent="0.55000000000000004">
      <c r="A32" s="3"/>
      <c r="B32" s="17" t="s">
        <v>292</v>
      </c>
      <c r="C32" s="18"/>
      <c r="D32" s="3"/>
      <c r="E32" s="28">
        <f t="shared" si="0"/>
        <v>0</v>
      </c>
    </row>
    <row r="33" spans="1:5" s="1" customFormat="1" x14ac:dyDescent="0.55000000000000004">
      <c r="A33" s="3">
        <v>11</v>
      </c>
      <c r="B33" s="17" t="s">
        <v>295</v>
      </c>
      <c r="C33" s="18">
        <v>640</v>
      </c>
      <c r="D33" s="3">
        <v>25</v>
      </c>
      <c r="E33" s="28">
        <f t="shared" si="0"/>
        <v>16000</v>
      </c>
    </row>
    <row r="34" spans="1:5" s="1" customFormat="1" x14ac:dyDescent="0.55000000000000004">
      <c r="A34" s="3"/>
      <c r="B34" s="17" t="s">
        <v>296</v>
      </c>
      <c r="C34" s="18"/>
      <c r="D34" s="3"/>
      <c r="E34" s="28"/>
    </row>
    <row r="35" spans="1:5" s="1" customFormat="1" x14ac:dyDescent="0.55000000000000004">
      <c r="A35" s="3"/>
      <c r="B35" s="17" t="s">
        <v>297</v>
      </c>
      <c r="C35" s="18"/>
      <c r="D35" s="3"/>
      <c r="E35" s="28"/>
    </row>
    <row r="36" spans="1:5" s="1" customFormat="1" x14ac:dyDescent="0.55000000000000004">
      <c r="A36" s="3">
        <v>12</v>
      </c>
      <c r="B36" s="17" t="s">
        <v>298</v>
      </c>
      <c r="C36" s="18">
        <v>2940</v>
      </c>
      <c r="D36" s="3">
        <v>5</v>
      </c>
      <c r="E36" s="28">
        <f t="shared" si="0"/>
        <v>14700</v>
      </c>
    </row>
    <row r="37" spans="1:5" s="1" customFormat="1" x14ac:dyDescent="0.55000000000000004">
      <c r="A37" s="3"/>
      <c r="B37" s="17" t="s">
        <v>299</v>
      </c>
      <c r="C37" s="18"/>
      <c r="D37" s="3"/>
      <c r="E37" s="28"/>
    </row>
    <row r="38" spans="1:5" s="1" customFormat="1" x14ac:dyDescent="0.55000000000000004">
      <c r="A38" s="3"/>
      <c r="B38" s="17" t="s">
        <v>300</v>
      </c>
      <c r="C38" s="18"/>
      <c r="D38" s="3"/>
      <c r="E38" s="28"/>
    </row>
    <row r="39" spans="1:5" s="1" customFormat="1" x14ac:dyDescent="0.55000000000000004">
      <c r="A39" s="3">
        <v>13</v>
      </c>
      <c r="B39" s="17" t="s">
        <v>301</v>
      </c>
      <c r="C39" s="18">
        <v>410</v>
      </c>
      <c r="D39" s="3">
        <v>50</v>
      </c>
      <c r="E39" s="28">
        <f t="shared" si="0"/>
        <v>20500</v>
      </c>
    </row>
    <row r="40" spans="1:5" s="1" customFormat="1" x14ac:dyDescent="0.55000000000000004">
      <c r="A40" s="3"/>
      <c r="B40" s="17" t="s">
        <v>297</v>
      </c>
      <c r="C40" s="18"/>
      <c r="D40" s="3"/>
      <c r="E40" s="28"/>
    </row>
    <row r="41" spans="1:5" s="1" customFormat="1" x14ac:dyDescent="0.55000000000000004">
      <c r="A41" s="3">
        <v>14</v>
      </c>
      <c r="B41" s="17" t="s">
        <v>302</v>
      </c>
      <c r="C41" s="18">
        <v>1100</v>
      </c>
      <c r="D41" s="3">
        <v>15</v>
      </c>
      <c r="E41" s="28">
        <f t="shared" si="0"/>
        <v>16500</v>
      </c>
    </row>
    <row r="42" spans="1:5" s="1" customFormat="1" x14ac:dyDescent="0.55000000000000004">
      <c r="A42" s="3"/>
      <c r="B42" s="17" t="s">
        <v>303</v>
      </c>
      <c r="C42" s="18"/>
      <c r="D42" s="3"/>
      <c r="E42" s="28"/>
    </row>
    <row r="43" spans="1:5" s="1" customFormat="1" x14ac:dyDescent="0.55000000000000004">
      <c r="A43" s="3">
        <v>15</v>
      </c>
      <c r="B43" s="17" t="s">
        <v>305</v>
      </c>
      <c r="C43" s="18">
        <v>1100</v>
      </c>
      <c r="D43" s="3">
        <v>8</v>
      </c>
      <c r="E43" s="28">
        <f t="shared" si="0"/>
        <v>8800</v>
      </c>
    </row>
    <row r="44" spans="1:5" s="1" customFormat="1" x14ac:dyDescent="0.55000000000000004">
      <c r="A44" s="3"/>
      <c r="B44" s="17" t="s">
        <v>304</v>
      </c>
      <c r="C44" s="18"/>
      <c r="D44" s="3"/>
      <c r="E44" s="28"/>
    </row>
    <row r="45" spans="1:5" s="1" customFormat="1" x14ac:dyDescent="0.55000000000000004">
      <c r="A45" s="3">
        <v>16</v>
      </c>
      <c r="B45" s="17" t="s">
        <v>306</v>
      </c>
      <c r="C45" s="18">
        <v>410</v>
      </c>
      <c r="D45" s="3">
        <v>65</v>
      </c>
      <c r="E45" s="28">
        <f t="shared" si="0"/>
        <v>26650</v>
      </c>
    </row>
    <row r="46" spans="1:5" s="1" customFormat="1" x14ac:dyDescent="0.55000000000000004">
      <c r="A46" s="3"/>
      <c r="B46" s="17" t="s">
        <v>304</v>
      </c>
      <c r="C46" s="18"/>
      <c r="D46" s="3"/>
      <c r="E46" s="28">
        <f t="shared" si="0"/>
        <v>0</v>
      </c>
    </row>
    <row r="47" spans="1:5" s="1" customFormat="1" x14ac:dyDescent="0.55000000000000004">
      <c r="A47" s="3">
        <v>17</v>
      </c>
      <c r="B47" s="17" t="s">
        <v>307</v>
      </c>
      <c r="C47" s="18">
        <v>25</v>
      </c>
      <c r="D47" s="3">
        <v>330</v>
      </c>
      <c r="E47" s="28">
        <f t="shared" si="0"/>
        <v>8250</v>
      </c>
    </row>
    <row r="48" spans="1:5" s="1" customFormat="1" x14ac:dyDescent="0.55000000000000004">
      <c r="A48" s="3"/>
      <c r="B48" s="17" t="s">
        <v>308</v>
      </c>
      <c r="C48" s="18"/>
      <c r="D48" s="3"/>
      <c r="E48" s="28">
        <f t="shared" si="0"/>
        <v>0</v>
      </c>
    </row>
    <row r="49" spans="1:5" s="1" customFormat="1" x14ac:dyDescent="0.55000000000000004">
      <c r="A49" s="3"/>
      <c r="B49" s="17" t="s">
        <v>309</v>
      </c>
      <c r="C49" s="18"/>
      <c r="D49" s="3"/>
      <c r="E49" s="28">
        <f t="shared" si="0"/>
        <v>0</v>
      </c>
    </row>
    <row r="50" spans="1:5" s="1" customFormat="1" x14ac:dyDescent="0.55000000000000004">
      <c r="A50" s="3"/>
      <c r="B50" s="17" t="s">
        <v>310</v>
      </c>
      <c r="C50" s="18"/>
      <c r="D50" s="3"/>
      <c r="E50" s="28">
        <f t="shared" si="0"/>
        <v>0</v>
      </c>
    </row>
    <row r="51" spans="1:5" s="1" customFormat="1" x14ac:dyDescent="0.55000000000000004">
      <c r="A51" s="3"/>
      <c r="B51" s="1" t="s">
        <v>311</v>
      </c>
      <c r="C51" s="18"/>
      <c r="D51" s="3"/>
      <c r="E51" s="28">
        <f t="shared" si="0"/>
        <v>0</v>
      </c>
    </row>
    <row r="52" spans="1:5" s="1" customFormat="1" x14ac:dyDescent="0.55000000000000004">
      <c r="A52" s="3"/>
      <c r="B52" s="17" t="s">
        <v>312</v>
      </c>
      <c r="C52" s="18"/>
      <c r="D52" s="3"/>
      <c r="E52" s="28">
        <f t="shared" si="0"/>
        <v>0</v>
      </c>
    </row>
    <row r="53" spans="1:5" s="1" customFormat="1" x14ac:dyDescent="0.55000000000000004">
      <c r="A53" s="3"/>
      <c r="B53" s="17" t="s">
        <v>313</v>
      </c>
      <c r="C53" s="18"/>
      <c r="D53" s="3"/>
      <c r="E53" s="28">
        <f t="shared" si="0"/>
        <v>0</v>
      </c>
    </row>
    <row r="54" spans="1:5" s="1" customFormat="1" x14ac:dyDescent="0.55000000000000004">
      <c r="A54" s="3">
        <v>18</v>
      </c>
      <c r="B54" s="17" t="s">
        <v>314</v>
      </c>
      <c r="C54" s="18">
        <v>60</v>
      </c>
      <c r="D54" s="3">
        <v>30</v>
      </c>
      <c r="E54" s="28">
        <v>1800</v>
      </c>
    </row>
    <row r="55" spans="1:5" s="1" customFormat="1" x14ac:dyDescent="0.55000000000000004">
      <c r="A55" s="3"/>
      <c r="B55" s="17" t="s">
        <v>315</v>
      </c>
      <c r="C55" s="18"/>
      <c r="D55" s="3"/>
      <c r="E55" s="28">
        <f t="shared" si="0"/>
        <v>0</v>
      </c>
    </row>
    <row r="56" spans="1:5" s="1" customFormat="1" x14ac:dyDescent="0.55000000000000004">
      <c r="A56" s="3"/>
      <c r="B56" s="17" t="s">
        <v>316</v>
      </c>
      <c r="C56" s="18"/>
      <c r="D56" s="3"/>
      <c r="E56" s="28">
        <f t="shared" si="0"/>
        <v>0</v>
      </c>
    </row>
    <row r="57" spans="1:5" s="1" customFormat="1" x14ac:dyDescent="0.55000000000000004">
      <c r="A57" s="3"/>
      <c r="B57" s="17" t="s">
        <v>317</v>
      </c>
      <c r="C57" s="18"/>
      <c r="D57" s="3"/>
      <c r="E57" s="28">
        <f t="shared" si="0"/>
        <v>0</v>
      </c>
    </row>
    <row r="58" spans="1:5" s="1" customFormat="1" x14ac:dyDescent="0.55000000000000004">
      <c r="A58" s="3">
        <v>19</v>
      </c>
      <c r="B58" s="17" t="s">
        <v>318</v>
      </c>
      <c r="C58" s="18">
        <v>7180</v>
      </c>
      <c r="D58" s="3">
        <v>1</v>
      </c>
      <c r="E58" s="28">
        <f t="shared" si="0"/>
        <v>7180</v>
      </c>
    </row>
    <row r="59" spans="1:5" s="1" customFormat="1" x14ac:dyDescent="0.55000000000000004">
      <c r="A59" s="3">
        <v>20</v>
      </c>
      <c r="B59" s="17" t="s">
        <v>319</v>
      </c>
      <c r="C59" s="18">
        <v>2910</v>
      </c>
      <c r="D59" s="3">
        <v>1</v>
      </c>
      <c r="E59" s="28">
        <f t="shared" si="0"/>
        <v>2910</v>
      </c>
    </row>
    <row r="60" spans="1:5" s="1" customFormat="1" x14ac:dyDescent="0.55000000000000004">
      <c r="A60" s="3"/>
      <c r="B60" s="17"/>
      <c r="C60" s="18"/>
      <c r="D60" s="3"/>
      <c r="E60" s="28">
        <f t="shared" si="0"/>
        <v>0</v>
      </c>
    </row>
    <row r="61" spans="1:5" s="1" customFormat="1" x14ac:dyDescent="0.55000000000000004">
      <c r="A61" s="3"/>
      <c r="B61" s="17"/>
      <c r="C61" s="18"/>
      <c r="D61" s="3"/>
      <c r="E61" s="28">
        <f t="shared" si="0"/>
        <v>0</v>
      </c>
    </row>
    <row r="62" spans="1:5" s="1" customFormat="1" x14ac:dyDescent="0.55000000000000004">
      <c r="A62" s="3"/>
      <c r="B62" s="17"/>
      <c r="C62" s="18"/>
      <c r="D62" s="3"/>
      <c r="E62" s="28">
        <f t="shared" si="0"/>
        <v>0</v>
      </c>
    </row>
    <row r="63" spans="1:5" s="1" customFormat="1" x14ac:dyDescent="0.55000000000000004">
      <c r="A63" s="3"/>
      <c r="B63" s="17"/>
      <c r="C63" s="18"/>
      <c r="D63" s="3"/>
      <c r="E63" s="28">
        <f t="shared" si="0"/>
        <v>0</v>
      </c>
    </row>
    <row r="64" spans="1:5" x14ac:dyDescent="0.55000000000000004">
      <c r="A64" s="3"/>
      <c r="B64" s="17"/>
      <c r="C64" s="18"/>
      <c r="D64" s="3"/>
      <c r="E64" s="28">
        <f t="shared" si="0"/>
        <v>0</v>
      </c>
    </row>
    <row r="65" spans="1:8" x14ac:dyDescent="0.55000000000000004">
      <c r="A65" s="3"/>
      <c r="B65" s="35"/>
      <c r="C65" s="18"/>
      <c r="D65" s="3"/>
      <c r="E65" s="28">
        <f t="shared" si="0"/>
        <v>0</v>
      </c>
    </row>
    <row r="66" spans="1:8" x14ac:dyDescent="0.55000000000000004">
      <c r="A66" s="3"/>
      <c r="B66" s="17"/>
      <c r="C66" s="18"/>
      <c r="D66" s="3"/>
      <c r="E66" s="28">
        <f t="shared" si="0"/>
        <v>0</v>
      </c>
    </row>
    <row r="67" spans="1:8" x14ac:dyDescent="0.55000000000000004">
      <c r="A67" s="3"/>
      <c r="B67" s="17"/>
      <c r="C67" s="18"/>
      <c r="D67" s="3"/>
      <c r="E67" s="28">
        <f t="shared" si="0"/>
        <v>0</v>
      </c>
    </row>
    <row r="68" spans="1:8" s="14" customFormat="1" x14ac:dyDescent="0.55000000000000004">
      <c r="A68" s="3"/>
      <c r="B68" s="35"/>
      <c r="C68" s="18"/>
      <c r="D68" s="3"/>
      <c r="E68" s="28">
        <f t="shared" si="0"/>
        <v>0</v>
      </c>
      <c r="F68" s="13"/>
      <c r="G68" s="13"/>
      <c r="H68" s="13"/>
    </row>
    <row r="69" spans="1:8" s="14" customFormat="1" x14ac:dyDescent="0.55000000000000004">
      <c r="A69" s="3"/>
      <c r="B69" s="35"/>
      <c r="C69" s="18"/>
      <c r="D69" s="3"/>
      <c r="E69" s="28">
        <f t="shared" si="0"/>
        <v>0</v>
      </c>
      <c r="F69" s="13"/>
      <c r="G69" s="13"/>
      <c r="H69" s="13"/>
    </row>
    <row r="70" spans="1:8" x14ac:dyDescent="0.55000000000000004">
      <c r="A70" s="3"/>
      <c r="B70" s="17"/>
      <c r="C70" s="18"/>
      <c r="D70" s="3"/>
      <c r="E70" s="28">
        <f t="shared" si="0"/>
        <v>0</v>
      </c>
    </row>
    <row r="71" spans="1:8" x14ac:dyDescent="0.55000000000000004">
      <c r="A71" s="3"/>
      <c r="B71" s="35"/>
      <c r="C71" s="18"/>
      <c r="D71" s="3"/>
      <c r="E71" s="28">
        <f t="shared" ref="E71:E73" si="1">C71*D71</f>
        <v>0</v>
      </c>
    </row>
    <row r="72" spans="1:8" x14ac:dyDescent="0.55000000000000004">
      <c r="A72" s="3"/>
      <c r="B72" s="17"/>
      <c r="C72" s="18"/>
      <c r="D72" s="3"/>
      <c r="E72" s="28">
        <f t="shared" si="1"/>
        <v>0</v>
      </c>
    </row>
    <row r="73" spans="1:8" x14ac:dyDescent="0.55000000000000004">
      <c r="A73" s="3"/>
      <c r="B73" s="17"/>
      <c r="C73" s="18"/>
      <c r="D73" s="3"/>
      <c r="E73" s="28">
        <f t="shared" si="1"/>
        <v>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SarabunPSK,ตัวหนา"&amp;14หน่วยพัสดุ&amp;P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7:N7"/>
  <sheetViews>
    <sheetView view="pageLayout" zoomScaleNormal="100" workbookViewId="0">
      <selection activeCell="H16" sqref="H16"/>
    </sheetView>
  </sheetViews>
  <sheetFormatPr defaultRowHeight="14.25" x14ac:dyDescent="0.2"/>
  <sheetData>
    <row r="7" spans="1:14" ht="54" x14ac:dyDescent="1.2">
      <c r="A7" s="70" t="s">
        <v>320</v>
      </c>
      <c r="B7" s="70"/>
      <c r="C7" s="70"/>
      <c r="D7" s="70"/>
      <c r="E7" s="70"/>
      <c r="F7" s="70"/>
      <c r="G7" s="70"/>
      <c r="H7" s="70"/>
      <c r="I7" s="70"/>
      <c r="J7" s="70"/>
      <c r="K7" s="70"/>
      <c r="L7" s="70"/>
      <c r="M7" s="70"/>
      <c r="N7" s="70"/>
    </row>
  </sheetData>
  <mergeCells count="1">
    <mergeCell ref="A7:N7"/>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55"/>
  <sheetViews>
    <sheetView view="pageBreakPreview" topLeftCell="A27" zoomScale="60" zoomScaleNormal="100" zoomScalePageLayoutView="120" workbookViewId="0">
      <selection activeCell="C48" sqref="C48"/>
    </sheetView>
  </sheetViews>
  <sheetFormatPr defaultRowHeight="24" x14ac:dyDescent="0.55000000000000004"/>
  <cols>
    <col min="1" max="1" width="6.25" style="2" customWidth="1"/>
    <col min="2" max="2" width="79.375"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320</v>
      </c>
      <c r="B2" s="73"/>
    </row>
    <row r="3" spans="1:8" x14ac:dyDescent="0.55000000000000004">
      <c r="A3" s="74" t="s">
        <v>321</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12</v>
      </c>
      <c r="C6" s="39">
        <f>SUM(C8:C33)</f>
        <v>8045</v>
      </c>
      <c r="D6" s="20">
        <f>SUM(D8:D33)</f>
        <v>2205</v>
      </c>
      <c r="E6" s="20">
        <f>D6*C6</f>
        <v>17739225</v>
      </c>
      <c r="F6" s="13"/>
      <c r="G6" s="13"/>
      <c r="H6" s="13"/>
    </row>
    <row r="7" spans="1:8" s="14" customFormat="1" x14ac:dyDescent="0.55000000000000004">
      <c r="A7" s="33">
        <v>1</v>
      </c>
      <c r="B7" s="34" t="s">
        <v>322</v>
      </c>
      <c r="C7" s="40">
        <v>12300</v>
      </c>
      <c r="D7" s="28">
        <v>5</v>
      </c>
      <c r="E7" s="28">
        <f>C7*D7</f>
        <v>61500</v>
      </c>
      <c r="F7" s="13"/>
      <c r="G7" s="13"/>
      <c r="H7" s="13"/>
    </row>
    <row r="8" spans="1:8" x14ac:dyDescent="0.55000000000000004">
      <c r="A8" s="3">
        <v>2</v>
      </c>
      <c r="B8" s="9" t="s">
        <v>323</v>
      </c>
      <c r="C8" s="15">
        <v>230</v>
      </c>
      <c r="D8" s="15">
        <v>5</v>
      </c>
      <c r="E8" s="28">
        <f t="shared" ref="E8:E55" si="0">C8*D8</f>
        <v>1150</v>
      </c>
    </row>
    <row r="9" spans="1:8" x14ac:dyDescent="0.55000000000000004">
      <c r="A9" s="3">
        <v>3</v>
      </c>
      <c r="B9" s="9" t="s">
        <v>324</v>
      </c>
      <c r="C9" s="15">
        <v>285</v>
      </c>
      <c r="D9" s="15">
        <v>5</v>
      </c>
      <c r="E9" s="28">
        <f t="shared" si="0"/>
        <v>1425</v>
      </c>
    </row>
    <row r="10" spans="1:8" x14ac:dyDescent="0.55000000000000004">
      <c r="A10" s="3">
        <v>4</v>
      </c>
      <c r="B10" s="9" t="s">
        <v>325</v>
      </c>
      <c r="C10" s="15">
        <v>210</v>
      </c>
      <c r="D10" s="15">
        <v>5</v>
      </c>
      <c r="E10" s="28">
        <f t="shared" si="0"/>
        <v>1050</v>
      </c>
    </row>
    <row r="11" spans="1:8" x14ac:dyDescent="0.55000000000000004">
      <c r="A11" s="3">
        <v>5</v>
      </c>
      <c r="B11" s="9" t="s">
        <v>326</v>
      </c>
      <c r="C11" s="15">
        <v>30</v>
      </c>
      <c r="D11" s="15">
        <v>180</v>
      </c>
      <c r="E11" s="28">
        <f t="shared" si="0"/>
        <v>5400</v>
      </c>
    </row>
    <row r="12" spans="1:8" x14ac:dyDescent="0.55000000000000004">
      <c r="A12" s="3">
        <v>6</v>
      </c>
      <c r="B12" s="17" t="s">
        <v>328</v>
      </c>
      <c r="C12" s="15">
        <v>50</v>
      </c>
      <c r="D12" s="15">
        <v>210</v>
      </c>
      <c r="E12" s="28">
        <f t="shared" si="0"/>
        <v>10500</v>
      </c>
    </row>
    <row r="13" spans="1:8" x14ac:dyDescent="0.55000000000000004">
      <c r="A13" s="3"/>
      <c r="B13" s="17" t="s">
        <v>329</v>
      </c>
      <c r="C13" s="15"/>
      <c r="D13" s="15"/>
      <c r="E13" s="28">
        <f t="shared" si="0"/>
        <v>0</v>
      </c>
    </row>
    <row r="14" spans="1:8" x14ac:dyDescent="0.55000000000000004">
      <c r="A14" s="3">
        <v>7</v>
      </c>
      <c r="B14" s="9" t="s">
        <v>327</v>
      </c>
      <c r="C14" s="15">
        <v>90</v>
      </c>
      <c r="D14" s="15">
        <v>30</v>
      </c>
      <c r="E14" s="28">
        <f t="shared" si="0"/>
        <v>2700</v>
      </c>
    </row>
    <row r="15" spans="1:8" x14ac:dyDescent="0.55000000000000004">
      <c r="A15" s="3">
        <v>8</v>
      </c>
      <c r="B15" s="9" t="s">
        <v>330</v>
      </c>
      <c r="C15" s="15">
        <v>110</v>
      </c>
      <c r="D15" s="15">
        <v>50</v>
      </c>
      <c r="E15" s="28">
        <f t="shared" si="0"/>
        <v>5500</v>
      </c>
    </row>
    <row r="16" spans="1:8" s="1" customFormat="1" x14ac:dyDescent="0.55000000000000004">
      <c r="A16" s="3">
        <v>9</v>
      </c>
      <c r="B16" s="9" t="s">
        <v>331</v>
      </c>
      <c r="C16" s="15">
        <v>110</v>
      </c>
      <c r="D16" s="15">
        <v>250</v>
      </c>
      <c r="E16" s="28">
        <f t="shared" si="0"/>
        <v>27500</v>
      </c>
    </row>
    <row r="17" spans="1:5" s="1" customFormat="1" x14ac:dyDescent="0.55000000000000004">
      <c r="A17" s="3"/>
      <c r="B17" s="9" t="s">
        <v>332</v>
      </c>
      <c r="C17" s="15"/>
      <c r="D17" s="15"/>
      <c r="E17" s="28">
        <f t="shared" si="0"/>
        <v>0</v>
      </c>
    </row>
    <row r="18" spans="1:5" s="1" customFormat="1" x14ac:dyDescent="0.55000000000000004">
      <c r="A18" s="3">
        <v>10</v>
      </c>
      <c r="B18" s="9" t="s">
        <v>333</v>
      </c>
      <c r="C18" s="15">
        <v>190</v>
      </c>
      <c r="D18" s="15">
        <v>530</v>
      </c>
      <c r="E18" s="28">
        <f t="shared" si="0"/>
        <v>100700</v>
      </c>
    </row>
    <row r="19" spans="1:5" s="1" customFormat="1" x14ac:dyDescent="0.55000000000000004">
      <c r="A19" s="3"/>
      <c r="B19" s="17" t="s">
        <v>334</v>
      </c>
      <c r="C19" s="15"/>
      <c r="D19" s="15"/>
      <c r="E19" s="28">
        <f t="shared" si="0"/>
        <v>0</v>
      </c>
    </row>
    <row r="20" spans="1:5" s="1" customFormat="1" x14ac:dyDescent="0.55000000000000004">
      <c r="A20" s="3">
        <v>11</v>
      </c>
      <c r="B20" s="17" t="s">
        <v>335</v>
      </c>
      <c r="C20" s="15">
        <v>750</v>
      </c>
      <c r="D20" s="15">
        <v>5</v>
      </c>
      <c r="E20" s="28">
        <f t="shared" si="0"/>
        <v>3750</v>
      </c>
    </row>
    <row r="21" spans="1:5" s="1" customFormat="1" x14ac:dyDescent="0.55000000000000004">
      <c r="A21" s="3">
        <v>12</v>
      </c>
      <c r="B21" s="9" t="s">
        <v>336</v>
      </c>
      <c r="C21" s="15">
        <v>50</v>
      </c>
      <c r="D21" s="15">
        <v>240</v>
      </c>
      <c r="E21" s="28">
        <f t="shared" si="0"/>
        <v>12000</v>
      </c>
    </row>
    <row r="22" spans="1:5" s="1" customFormat="1" x14ac:dyDescent="0.55000000000000004">
      <c r="A22" s="3"/>
      <c r="B22" s="17" t="s">
        <v>337</v>
      </c>
      <c r="C22" s="18"/>
      <c r="D22" s="3"/>
      <c r="E22" s="28">
        <f t="shared" si="0"/>
        <v>0</v>
      </c>
    </row>
    <row r="23" spans="1:5" s="1" customFormat="1" x14ac:dyDescent="0.55000000000000004">
      <c r="A23" s="3">
        <v>13</v>
      </c>
      <c r="B23" s="17" t="s">
        <v>338</v>
      </c>
      <c r="C23" s="18">
        <v>60</v>
      </c>
      <c r="D23" s="3">
        <v>250</v>
      </c>
      <c r="E23" s="28">
        <f t="shared" si="0"/>
        <v>15000</v>
      </c>
    </row>
    <row r="24" spans="1:5" s="1" customFormat="1" x14ac:dyDescent="0.55000000000000004">
      <c r="A24" s="3">
        <v>14</v>
      </c>
      <c r="B24" s="9" t="s">
        <v>339</v>
      </c>
      <c r="C24" s="18">
        <v>20</v>
      </c>
      <c r="D24" s="3">
        <v>230</v>
      </c>
      <c r="E24" s="28">
        <f t="shared" si="0"/>
        <v>4600</v>
      </c>
    </row>
    <row r="25" spans="1:5" s="1" customFormat="1" x14ac:dyDescent="0.55000000000000004">
      <c r="A25" s="3">
        <v>15</v>
      </c>
      <c r="B25" s="17" t="s">
        <v>340</v>
      </c>
      <c r="C25" s="18">
        <v>35</v>
      </c>
      <c r="D25" s="3">
        <v>180</v>
      </c>
      <c r="E25" s="28">
        <f t="shared" si="0"/>
        <v>6300</v>
      </c>
    </row>
    <row r="26" spans="1:5" s="1" customFormat="1" x14ac:dyDescent="0.55000000000000004">
      <c r="A26" s="3">
        <v>16</v>
      </c>
      <c r="B26" s="1" t="s">
        <v>342</v>
      </c>
      <c r="C26" s="18">
        <v>75</v>
      </c>
      <c r="D26" s="3">
        <v>10</v>
      </c>
      <c r="E26" s="28">
        <f t="shared" si="0"/>
        <v>750</v>
      </c>
    </row>
    <row r="27" spans="1:5" s="1" customFormat="1" x14ac:dyDescent="0.55000000000000004">
      <c r="A27" s="3">
        <v>17</v>
      </c>
      <c r="B27" s="17" t="s">
        <v>341</v>
      </c>
      <c r="C27" s="18">
        <v>4050</v>
      </c>
      <c r="D27" s="3">
        <v>5</v>
      </c>
      <c r="E27" s="28">
        <f t="shared" si="0"/>
        <v>20250</v>
      </c>
    </row>
    <row r="28" spans="1:5" s="1" customFormat="1" x14ac:dyDescent="0.55000000000000004">
      <c r="A28" s="3">
        <v>18</v>
      </c>
      <c r="B28" s="17" t="s">
        <v>343</v>
      </c>
      <c r="C28" s="18">
        <v>620</v>
      </c>
      <c r="D28" s="3">
        <v>3</v>
      </c>
      <c r="E28" s="28">
        <f t="shared" si="0"/>
        <v>1860</v>
      </c>
    </row>
    <row r="29" spans="1:5" s="1" customFormat="1" x14ac:dyDescent="0.55000000000000004">
      <c r="A29" s="3">
        <v>19</v>
      </c>
      <c r="B29" s="17" t="s">
        <v>344</v>
      </c>
      <c r="C29" s="18">
        <v>240</v>
      </c>
      <c r="D29" s="3">
        <v>3</v>
      </c>
      <c r="E29" s="28">
        <f t="shared" si="0"/>
        <v>720</v>
      </c>
    </row>
    <row r="30" spans="1:5" s="1" customFormat="1" x14ac:dyDescent="0.55000000000000004">
      <c r="A30" s="3">
        <v>20</v>
      </c>
      <c r="B30" s="17" t="s">
        <v>345</v>
      </c>
      <c r="C30" s="18">
        <v>85</v>
      </c>
      <c r="D30" s="3">
        <v>3</v>
      </c>
      <c r="E30" s="28">
        <f t="shared" si="0"/>
        <v>255</v>
      </c>
    </row>
    <row r="31" spans="1:5" s="1" customFormat="1" x14ac:dyDescent="0.55000000000000004">
      <c r="A31" s="3">
        <v>21</v>
      </c>
      <c r="B31" s="17" t="s">
        <v>346</v>
      </c>
      <c r="C31" s="18">
        <v>555</v>
      </c>
      <c r="D31" s="3">
        <v>1</v>
      </c>
      <c r="E31" s="28">
        <f t="shared" si="0"/>
        <v>555</v>
      </c>
    </row>
    <row r="32" spans="1:5" s="1" customFormat="1" x14ac:dyDescent="0.55000000000000004">
      <c r="A32" s="3">
        <v>22</v>
      </c>
      <c r="B32" s="17" t="s">
        <v>347</v>
      </c>
      <c r="C32" s="18">
        <v>200</v>
      </c>
      <c r="D32" s="3">
        <v>10</v>
      </c>
      <c r="E32" s="28">
        <f t="shared" si="0"/>
        <v>2000</v>
      </c>
    </row>
    <row r="33" spans="1:5" s="1" customFormat="1" x14ac:dyDescent="0.55000000000000004">
      <c r="A33" s="3"/>
      <c r="B33" s="17" t="s">
        <v>348</v>
      </c>
      <c r="C33" s="18"/>
      <c r="D33" s="3"/>
      <c r="E33" s="28">
        <f t="shared" si="0"/>
        <v>0</v>
      </c>
    </row>
    <row r="34" spans="1:5" s="1" customFormat="1" x14ac:dyDescent="0.55000000000000004">
      <c r="A34" s="3">
        <v>23</v>
      </c>
      <c r="B34" s="17" t="s">
        <v>349</v>
      </c>
      <c r="C34" s="18">
        <v>60</v>
      </c>
      <c r="D34" s="3">
        <v>10</v>
      </c>
      <c r="E34" s="28">
        <f t="shared" si="0"/>
        <v>600</v>
      </c>
    </row>
    <row r="35" spans="1:5" s="1" customFormat="1" x14ac:dyDescent="0.55000000000000004">
      <c r="A35" s="3">
        <v>24</v>
      </c>
      <c r="B35" s="17" t="s">
        <v>350</v>
      </c>
      <c r="C35" s="18">
        <v>45</v>
      </c>
      <c r="D35" s="3">
        <v>10</v>
      </c>
      <c r="E35" s="28">
        <f t="shared" si="0"/>
        <v>450</v>
      </c>
    </row>
    <row r="36" spans="1:5" s="1" customFormat="1" x14ac:dyDescent="0.55000000000000004">
      <c r="A36" s="3">
        <v>25</v>
      </c>
      <c r="B36" s="17" t="s">
        <v>351</v>
      </c>
      <c r="C36" s="18">
        <v>170</v>
      </c>
      <c r="D36" s="3">
        <v>10</v>
      </c>
      <c r="E36" s="28">
        <f t="shared" si="0"/>
        <v>1700</v>
      </c>
    </row>
    <row r="37" spans="1:5" s="1" customFormat="1" x14ac:dyDescent="0.55000000000000004">
      <c r="A37" s="3">
        <v>26</v>
      </c>
      <c r="B37" s="17" t="s">
        <v>352</v>
      </c>
      <c r="C37" s="18">
        <v>65</v>
      </c>
      <c r="D37" s="3">
        <v>3</v>
      </c>
      <c r="E37" s="28">
        <f t="shared" si="0"/>
        <v>195</v>
      </c>
    </row>
    <row r="38" spans="1:5" s="1" customFormat="1" x14ac:dyDescent="0.55000000000000004">
      <c r="A38" s="3">
        <v>27</v>
      </c>
      <c r="B38" s="17" t="s">
        <v>353</v>
      </c>
      <c r="C38" s="18">
        <v>65</v>
      </c>
      <c r="D38" s="3">
        <v>15</v>
      </c>
      <c r="E38" s="28">
        <f t="shared" si="0"/>
        <v>975</v>
      </c>
    </row>
    <row r="39" spans="1:5" s="1" customFormat="1" x14ac:dyDescent="0.55000000000000004">
      <c r="A39" s="3">
        <v>28</v>
      </c>
      <c r="B39" s="17" t="s">
        <v>354</v>
      </c>
      <c r="C39" s="18">
        <v>45</v>
      </c>
      <c r="D39" s="3">
        <v>3</v>
      </c>
      <c r="E39" s="28">
        <f t="shared" si="0"/>
        <v>135</v>
      </c>
    </row>
    <row r="40" spans="1:5" s="1" customFormat="1" x14ac:dyDescent="0.55000000000000004">
      <c r="A40" s="3">
        <v>29</v>
      </c>
      <c r="B40" s="17" t="s">
        <v>355</v>
      </c>
      <c r="C40" s="18">
        <v>2600</v>
      </c>
      <c r="D40" s="3">
        <v>2</v>
      </c>
      <c r="E40" s="28">
        <f t="shared" si="0"/>
        <v>5200</v>
      </c>
    </row>
    <row r="41" spans="1:5" s="1" customFormat="1" x14ac:dyDescent="0.55000000000000004">
      <c r="A41" s="3">
        <v>30</v>
      </c>
      <c r="B41" s="17" t="s">
        <v>356</v>
      </c>
      <c r="C41" s="18">
        <v>100</v>
      </c>
      <c r="D41" s="3">
        <v>480</v>
      </c>
      <c r="E41" s="28">
        <f t="shared" si="0"/>
        <v>48000</v>
      </c>
    </row>
    <row r="42" spans="1:5" s="1" customFormat="1" x14ac:dyDescent="0.55000000000000004">
      <c r="A42" s="3">
        <v>31</v>
      </c>
      <c r="B42" s="17" t="s">
        <v>357</v>
      </c>
      <c r="C42" s="18"/>
      <c r="D42" s="3"/>
      <c r="E42" s="28">
        <f t="shared" si="0"/>
        <v>0</v>
      </c>
    </row>
    <row r="43" spans="1:5" s="1" customFormat="1" x14ac:dyDescent="0.55000000000000004">
      <c r="A43" s="3">
        <v>32</v>
      </c>
      <c r="B43" s="17" t="s">
        <v>358</v>
      </c>
      <c r="C43" s="18"/>
      <c r="D43" s="3"/>
      <c r="E43" s="28">
        <f t="shared" si="0"/>
        <v>0</v>
      </c>
    </row>
    <row r="44" spans="1:5" s="1" customFormat="1" x14ac:dyDescent="0.55000000000000004">
      <c r="A44" s="3">
        <v>33</v>
      </c>
      <c r="B44" s="17" t="s">
        <v>359</v>
      </c>
      <c r="C44" s="18"/>
      <c r="D44" s="3"/>
      <c r="E44" s="28">
        <f t="shared" si="0"/>
        <v>0</v>
      </c>
    </row>
    <row r="45" spans="1:5" s="1" customFormat="1" x14ac:dyDescent="0.55000000000000004">
      <c r="A45" s="3">
        <v>34</v>
      </c>
      <c r="B45" s="17" t="s">
        <v>360</v>
      </c>
      <c r="C45" s="18"/>
      <c r="D45" s="3" t="s">
        <v>371</v>
      </c>
      <c r="E45" s="28"/>
    </row>
    <row r="46" spans="1:5" s="1" customFormat="1" x14ac:dyDescent="0.55000000000000004">
      <c r="A46" s="3"/>
      <c r="B46" s="17" t="s">
        <v>361</v>
      </c>
      <c r="C46" s="18"/>
      <c r="D46" s="3"/>
      <c r="E46" s="28">
        <f t="shared" si="0"/>
        <v>0</v>
      </c>
    </row>
    <row r="47" spans="1:5" s="1" customFormat="1" x14ac:dyDescent="0.55000000000000004">
      <c r="A47" s="3">
        <v>35</v>
      </c>
      <c r="B47" s="17" t="s">
        <v>362</v>
      </c>
      <c r="C47" s="18"/>
      <c r="D47" s="3"/>
      <c r="E47" s="28">
        <f t="shared" si="0"/>
        <v>0</v>
      </c>
    </row>
    <row r="48" spans="1:5" s="1" customFormat="1" x14ac:dyDescent="0.55000000000000004">
      <c r="A48" s="3"/>
      <c r="B48" s="17" t="s">
        <v>363</v>
      </c>
      <c r="C48" s="18"/>
      <c r="D48" s="3"/>
      <c r="E48" s="28">
        <f t="shared" si="0"/>
        <v>0</v>
      </c>
    </row>
    <row r="49" spans="1:5" s="1" customFormat="1" x14ac:dyDescent="0.55000000000000004">
      <c r="A49" s="3">
        <v>36</v>
      </c>
      <c r="B49" s="17" t="s">
        <v>364</v>
      </c>
      <c r="C49" s="18">
        <v>35</v>
      </c>
      <c r="D49" s="3">
        <v>450</v>
      </c>
      <c r="E49" s="28">
        <f t="shared" si="0"/>
        <v>15750</v>
      </c>
    </row>
    <row r="50" spans="1:5" s="1" customFormat="1" x14ac:dyDescent="0.55000000000000004">
      <c r="A50" s="3"/>
      <c r="B50" s="17" t="s">
        <v>365</v>
      </c>
      <c r="C50" s="18"/>
      <c r="D50" s="3"/>
      <c r="E50" s="28">
        <f t="shared" si="0"/>
        <v>0</v>
      </c>
    </row>
    <row r="51" spans="1:5" s="1" customFormat="1" x14ac:dyDescent="0.55000000000000004">
      <c r="A51" s="3">
        <v>37</v>
      </c>
      <c r="B51" s="1" t="s">
        <v>366</v>
      </c>
      <c r="C51" s="18">
        <v>470</v>
      </c>
      <c r="D51" s="3">
        <v>2</v>
      </c>
      <c r="E51" s="28">
        <f t="shared" si="0"/>
        <v>940</v>
      </c>
    </row>
    <row r="52" spans="1:5" s="1" customFormat="1" x14ac:dyDescent="0.55000000000000004">
      <c r="A52" s="3">
        <v>38</v>
      </c>
      <c r="B52" s="17" t="s">
        <v>367</v>
      </c>
      <c r="C52" s="18">
        <v>10990</v>
      </c>
      <c r="D52" s="3">
        <v>3</v>
      </c>
      <c r="E52" s="28">
        <f t="shared" si="0"/>
        <v>32970</v>
      </c>
    </row>
    <row r="53" spans="1:5" s="1" customFormat="1" x14ac:dyDescent="0.55000000000000004">
      <c r="A53" s="3">
        <v>39</v>
      </c>
      <c r="B53" s="17" t="s">
        <v>368</v>
      </c>
      <c r="C53" s="18">
        <v>2870</v>
      </c>
      <c r="D53" s="3">
        <v>1</v>
      </c>
      <c r="E53" s="28">
        <f t="shared" si="0"/>
        <v>2870</v>
      </c>
    </row>
    <row r="54" spans="1:5" s="1" customFormat="1" x14ac:dyDescent="0.55000000000000004">
      <c r="A54" s="3">
        <v>40</v>
      </c>
      <c r="B54" s="17" t="s">
        <v>369</v>
      </c>
      <c r="C54" s="18">
        <v>260</v>
      </c>
      <c r="D54" s="3">
        <v>1</v>
      </c>
      <c r="E54" s="28">
        <f t="shared" si="0"/>
        <v>260</v>
      </c>
    </row>
    <row r="55" spans="1:5" s="1" customFormat="1" x14ac:dyDescent="0.55000000000000004">
      <c r="A55" s="3">
        <v>41</v>
      </c>
      <c r="B55" s="17" t="s">
        <v>370</v>
      </c>
      <c r="C55" s="18">
        <v>8010</v>
      </c>
      <c r="D55" s="3">
        <v>1</v>
      </c>
      <c r="E55" s="28">
        <f t="shared" si="0"/>
        <v>8010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SarabunPSK,ตัวหนา"&amp;14หน่วยทะเบียนและประเมินผลการศึกษา&amp;P</oddHeader>
    <oddFooter>&amp;L&amp;"TH SarabunPSK,ตัวหนา"&amp;10ภาระงานสายสนับสนุนวิชาการ 65-69&amp;C&amp;"TH SarabunPSK,ตัวหนา"&amp;10Template 14 คณะ&amp;R&amp;"TH SarabunPSK,ตัวหนา"&amp;10UTUMPORN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22"/>
  <sheetViews>
    <sheetView view="pageBreakPreview" zoomScale="60" zoomScaleNormal="100" zoomScalePageLayoutView="120" workbookViewId="0">
      <selection activeCell="B15" sqref="B15"/>
    </sheetView>
  </sheetViews>
  <sheetFormatPr defaultRowHeight="24" x14ac:dyDescent="0.55000000000000004"/>
  <cols>
    <col min="1" max="1" width="6.25" style="2" customWidth="1"/>
    <col min="2" max="2" width="72.375"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320</v>
      </c>
      <c r="B2" s="73"/>
    </row>
    <row r="3" spans="1:8" x14ac:dyDescent="0.55000000000000004">
      <c r="A3" s="74" t="s">
        <v>372</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13</v>
      </c>
      <c r="C6" s="39">
        <f>SUM(C8:C22)</f>
        <v>0</v>
      </c>
      <c r="D6" s="20">
        <f>SUM(D8:D22)</f>
        <v>0</v>
      </c>
      <c r="E6" s="20">
        <f>SUM(E7:E22)</f>
        <v>71870</v>
      </c>
      <c r="F6" s="13"/>
      <c r="G6" s="13"/>
      <c r="H6" s="13"/>
    </row>
    <row r="7" spans="1:8" s="14" customFormat="1" x14ac:dyDescent="0.55000000000000004">
      <c r="A7" s="33">
        <v>1</v>
      </c>
      <c r="B7" s="34" t="s">
        <v>373</v>
      </c>
      <c r="C7" s="40"/>
      <c r="D7" s="28"/>
      <c r="E7" s="28">
        <v>12000</v>
      </c>
      <c r="F7" s="13"/>
      <c r="G7" s="13"/>
      <c r="H7" s="13"/>
    </row>
    <row r="8" spans="1:8" x14ac:dyDescent="0.55000000000000004">
      <c r="A8" s="3">
        <v>2</v>
      </c>
      <c r="B8" s="9" t="s">
        <v>374</v>
      </c>
      <c r="C8" s="15"/>
      <c r="D8" s="15"/>
      <c r="E8" s="28">
        <v>1050</v>
      </c>
    </row>
    <row r="9" spans="1:8" x14ac:dyDescent="0.55000000000000004">
      <c r="A9" s="33">
        <v>3</v>
      </c>
      <c r="B9" s="9" t="s">
        <v>375</v>
      </c>
      <c r="C9" s="15"/>
      <c r="D9" s="15"/>
      <c r="E9" s="28">
        <v>6340</v>
      </c>
    </row>
    <row r="10" spans="1:8" x14ac:dyDescent="0.55000000000000004">
      <c r="A10" s="3">
        <v>4</v>
      </c>
      <c r="B10" s="9" t="s">
        <v>376</v>
      </c>
      <c r="C10" s="15"/>
      <c r="D10" s="15"/>
      <c r="E10" s="28">
        <v>3815</v>
      </c>
    </row>
    <row r="11" spans="1:8" x14ac:dyDescent="0.55000000000000004">
      <c r="A11" s="33">
        <v>5</v>
      </c>
      <c r="B11" s="9" t="s">
        <v>377</v>
      </c>
      <c r="C11" s="15"/>
      <c r="D11" s="15"/>
      <c r="E11" s="28">
        <v>940</v>
      </c>
    </row>
    <row r="12" spans="1:8" x14ac:dyDescent="0.55000000000000004">
      <c r="A12" s="3">
        <v>6</v>
      </c>
      <c r="B12" s="17" t="s">
        <v>378</v>
      </c>
      <c r="C12" s="15"/>
      <c r="D12" s="15"/>
      <c r="E12" s="28">
        <v>11190</v>
      </c>
    </row>
    <row r="13" spans="1:8" x14ac:dyDescent="0.55000000000000004">
      <c r="A13" s="33">
        <v>7</v>
      </c>
      <c r="B13" s="17" t="s">
        <v>379</v>
      </c>
      <c r="C13" s="15"/>
      <c r="D13" s="15"/>
      <c r="E13" s="28">
        <v>3595</v>
      </c>
    </row>
    <row r="14" spans="1:8" x14ac:dyDescent="0.55000000000000004">
      <c r="A14" s="3">
        <v>8</v>
      </c>
      <c r="B14" s="9" t="s">
        <v>380</v>
      </c>
      <c r="C14" s="15"/>
      <c r="D14" s="15"/>
      <c r="E14" s="28">
        <v>2325</v>
      </c>
    </row>
    <row r="15" spans="1:8" x14ac:dyDescent="0.55000000000000004">
      <c r="A15" s="33">
        <v>9</v>
      </c>
      <c r="B15" s="9" t="s">
        <v>381</v>
      </c>
      <c r="C15" s="15"/>
      <c r="D15" s="15"/>
      <c r="E15" s="28"/>
    </row>
    <row r="16" spans="1:8" s="1" customFormat="1" x14ac:dyDescent="0.55000000000000004">
      <c r="A16" s="3">
        <v>10</v>
      </c>
      <c r="B16" s="9" t="s">
        <v>382</v>
      </c>
      <c r="C16" s="15"/>
      <c r="D16" s="15"/>
      <c r="E16" s="28">
        <v>3360</v>
      </c>
    </row>
    <row r="17" spans="1:5" s="1" customFormat="1" x14ac:dyDescent="0.55000000000000004">
      <c r="A17" s="33">
        <v>11</v>
      </c>
      <c r="B17" s="9" t="s">
        <v>383</v>
      </c>
      <c r="C17" s="15"/>
      <c r="D17" s="15"/>
      <c r="E17" s="28">
        <v>3980</v>
      </c>
    </row>
    <row r="18" spans="1:5" s="1" customFormat="1" x14ac:dyDescent="0.55000000000000004">
      <c r="A18" s="3">
        <v>12</v>
      </c>
      <c r="B18" s="9" t="s">
        <v>384</v>
      </c>
      <c r="C18" s="15"/>
      <c r="D18" s="15"/>
      <c r="E18" s="28">
        <v>12710</v>
      </c>
    </row>
    <row r="19" spans="1:5" s="1" customFormat="1" x14ac:dyDescent="0.55000000000000004">
      <c r="A19" s="33">
        <v>13</v>
      </c>
      <c r="B19" s="17" t="s">
        <v>385</v>
      </c>
      <c r="C19" s="15"/>
      <c r="D19" s="15"/>
      <c r="E19" s="28">
        <v>2625</v>
      </c>
    </row>
    <row r="20" spans="1:5" s="1" customFormat="1" x14ac:dyDescent="0.55000000000000004">
      <c r="A20" s="3">
        <v>14</v>
      </c>
      <c r="B20" s="17" t="s">
        <v>386</v>
      </c>
      <c r="C20" s="15"/>
      <c r="D20" s="15"/>
      <c r="E20" s="28">
        <v>2490</v>
      </c>
    </row>
    <row r="21" spans="1:5" s="1" customFormat="1" x14ac:dyDescent="0.55000000000000004">
      <c r="A21" s="33">
        <v>15</v>
      </c>
      <c r="B21" s="9" t="s">
        <v>387</v>
      </c>
      <c r="C21" s="15"/>
      <c r="D21" s="15"/>
      <c r="E21" s="28">
        <v>2870</v>
      </c>
    </row>
    <row r="22" spans="1:5" s="1" customFormat="1" x14ac:dyDescent="0.55000000000000004">
      <c r="A22" s="3">
        <v>16</v>
      </c>
      <c r="B22" s="17" t="s">
        <v>388</v>
      </c>
      <c r="C22" s="18"/>
      <c r="D22" s="3"/>
      <c r="E22" s="28">
        <v>2580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SarabunPSK,ตัวหนา"&amp;14หน่วยกิจการนักศึกษา&amp;P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23"/>
  <sheetViews>
    <sheetView view="pageBreakPreview" zoomScale="60" zoomScaleNormal="100" zoomScalePageLayoutView="120" workbookViewId="0">
      <selection activeCell="E24" sqref="E24"/>
    </sheetView>
  </sheetViews>
  <sheetFormatPr defaultRowHeight="24" x14ac:dyDescent="0.55000000000000004"/>
  <cols>
    <col min="1" max="1" width="6.25" style="2" customWidth="1"/>
    <col min="2" max="2" width="71"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320</v>
      </c>
      <c r="B2" s="73"/>
    </row>
    <row r="3" spans="1:8" x14ac:dyDescent="0.55000000000000004">
      <c r="A3" s="74" t="s">
        <v>389</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390</v>
      </c>
      <c r="C6" s="39">
        <f>SUM(C8:C22)</f>
        <v>0</v>
      </c>
      <c r="D6" s="20">
        <f>SUM(D8:D22)</f>
        <v>0</v>
      </c>
      <c r="E6" s="20">
        <f>D6*C6</f>
        <v>0</v>
      </c>
      <c r="F6" s="13"/>
      <c r="G6" s="13"/>
      <c r="H6" s="13"/>
    </row>
    <row r="7" spans="1:8" s="14" customFormat="1" x14ac:dyDescent="0.55000000000000004">
      <c r="A7" s="33">
        <v>1</v>
      </c>
      <c r="B7" s="34" t="s">
        <v>391</v>
      </c>
      <c r="C7" s="40"/>
      <c r="D7" s="28"/>
      <c r="E7" s="28">
        <v>28260</v>
      </c>
      <c r="F7" s="13"/>
      <c r="G7" s="13"/>
      <c r="H7" s="13"/>
    </row>
    <row r="8" spans="1:8" x14ac:dyDescent="0.55000000000000004">
      <c r="A8" s="3">
        <v>2</v>
      </c>
      <c r="B8" s="9" t="s">
        <v>392</v>
      </c>
      <c r="C8" s="15"/>
      <c r="D8" s="15"/>
      <c r="E8" s="28">
        <v>950</v>
      </c>
    </row>
    <row r="9" spans="1:8" x14ac:dyDescent="0.55000000000000004">
      <c r="A9" s="33">
        <v>3</v>
      </c>
      <c r="B9" s="9" t="s">
        <v>393</v>
      </c>
      <c r="C9" s="15"/>
      <c r="D9" s="15"/>
      <c r="E9" s="28">
        <v>1600</v>
      </c>
    </row>
    <row r="10" spans="1:8" x14ac:dyDescent="0.55000000000000004">
      <c r="A10" s="3">
        <v>4</v>
      </c>
      <c r="B10" s="9" t="s">
        <v>394</v>
      </c>
      <c r="C10" s="15"/>
      <c r="D10" s="15"/>
      <c r="E10" s="28">
        <v>35770</v>
      </c>
    </row>
    <row r="11" spans="1:8" x14ac:dyDescent="0.55000000000000004">
      <c r="A11" s="33">
        <v>5</v>
      </c>
      <c r="B11" s="9" t="s">
        <v>395</v>
      </c>
      <c r="C11" s="15"/>
      <c r="D11" s="15"/>
      <c r="E11" s="28">
        <v>2865</v>
      </c>
    </row>
    <row r="12" spans="1:8" x14ac:dyDescent="0.55000000000000004">
      <c r="A12" s="3">
        <v>6</v>
      </c>
      <c r="B12" s="17" t="s">
        <v>396</v>
      </c>
      <c r="C12" s="15"/>
      <c r="D12" s="15"/>
      <c r="E12" s="28">
        <v>120</v>
      </c>
    </row>
    <row r="13" spans="1:8" x14ac:dyDescent="0.55000000000000004">
      <c r="A13" s="33">
        <v>7</v>
      </c>
      <c r="B13" s="17" t="s">
        <v>397</v>
      </c>
      <c r="C13" s="15"/>
      <c r="D13" s="15"/>
      <c r="E13" s="28">
        <v>3300</v>
      </c>
    </row>
    <row r="14" spans="1:8" x14ac:dyDescent="0.55000000000000004">
      <c r="A14" s="3">
        <v>8</v>
      </c>
      <c r="B14" s="9" t="s">
        <v>398</v>
      </c>
      <c r="C14" s="15"/>
      <c r="D14" s="15"/>
      <c r="E14" s="28">
        <v>4170</v>
      </c>
    </row>
    <row r="15" spans="1:8" x14ac:dyDescent="0.55000000000000004">
      <c r="A15" s="33">
        <v>9</v>
      </c>
      <c r="B15" s="9" t="s">
        <v>399</v>
      </c>
      <c r="C15" s="15"/>
      <c r="D15" s="15"/>
      <c r="E15" s="28">
        <v>15555</v>
      </c>
    </row>
    <row r="16" spans="1:8" s="1" customFormat="1" x14ac:dyDescent="0.55000000000000004">
      <c r="A16" s="3">
        <v>10</v>
      </c>
      <c r="B16" s="9" t="s">
        <v>400</v>
      </c>
      <c r="C16" s="15"/>
      <c r="D16" s="15"/>
      <c r="E16" s="28">
        <v>27195</v>
      </c>
    </row>
    <row r="17" spans="1:5" s="1" customFormat="1" x14ac:dyDescent="0.55000000000000004">
      <c r="A17" s="33">
        <v>11</v>
      </c>
      <c r="B17" s="9" t="s">
        <v>401</v>
      </c>
      <c r="C17" s="15"/>
      <c r="D17" s="15"/>
      <c r="E17" s="28">
        <v>660</v>
      </c>
    </row>
    <row r="18" spans="1:5" s="1" customFormat="1" x14ac:dyDescent="0.55000000000000004">
      <c r="A18" s="3">
        <v>12</v>
      </c>
      <c r="B18" s="9" t="s">
        <v>402</v>
      </c>
      <c r="C18" s="15"/>
      <c r="D18" s="15"/>
      <c r="E18" s="28">
        <v>83250</v>
      </c>
    </row>
    <row r="19" spans="1:5" s="1" customFormat="1" ht="72" x14ac:dyDescent="0.55000000000000004">
      <c r="A19" s="45">
        <v>13</v>
      </c>
      <c r="B19" s="44" t="s">
        <v>403</v>
      </c>
      <c r="C19" s="15"/>
      <c r="D19" s="15"/>
      <c r="E19" s="46">
        <v>7010</v>
      </c>
    </row>
    <row r="20" spans="1:5" s="1" customFormat="1" x14ac:dyDescent="0.55000000000000004">
      <c r="A20" s="3">
        <v>14</v>
      </c>
      <c r="B20" s="17" t="s">
        <v>404</v>
      </c>
      <c r="C20" s="15"/>
      <c r="D20" s="15"/>
      <c r="E20" s="28">
        <v>10450</v>
      </c>
    </row>
    <row r="21" spans="1:5" s="1" customFormat="1" x14ac:dyDescent="0.55000000000000004">
      <c r="A21" s="33">
        <v>15</v>
      </c>
      <c r="B21" s="9" t="s">
        <v>405</v>
      </c>
      <c r="C21" s="15"/>
      <c r="D21" s="15"/>
      <c r="E21" s="28">
        <v>25230</v>
      </c>
    </row>
    <row r="22" spans="1:5" s="1" customFormat="1" x14ac:dyDescent="0.55000000000000004">
      <c r="A22" s="3">
        <v>16</v>
      </c>
      <c r="B22" s="17" t="s">
        <v>406</v>
      </c>
      <c r="C22" s="18"/>
      <c r="D22" s="3"/>
      <c r="E22" s="28">
        <v>3120</v>
      </c>
    </row>
    <row r="23" spans="1:5" x14ac:dyDescent="0.55000000000000004">
      <c r="A23" s="33">
        <v>17</v>
      </c>
      <c r="B23" s="17" t="s">
        <v>407</v>
      </c>
      <c r="C23" s="18"/>
      <c r="D23" s="3"/>
      <c r="E23" s="17">
        <v>2515</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SarabunPSK,ตัวหนา"&amp;14หน่วยส่งเสริมพัฒนาทางวิชาการ&amp;P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16"/>
  <sheetViews>
    <sheetView view="pageBreakPreview" zoomScale="60" zoomScaleNormal="100" zoomScalePageLayoutView="120" workbookViewId="0">
      <selection activeCell="D17" sqref="D17"/>
    </sheetView>
  </sheetViews>
  <sheetFormatPr defaultRowHeight="24" x14ac:dyDescent="0.55000000000000004"/>
  <cols>
    <col min="1" max="1" width="6.25" style="2" customWidth="1"/>
    <col min="2" max="2" width="71"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320</v>
      </c>
      <c r="B2" s="73"/>
    </row>
    <row r="3" spans="1:8" x14ac:dyDescent="0.55000000000000004">
      <c r="A3" s="74" t="s">
        <v>408</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409</v>
      </c>
      <c r="C6" s="39">
        <f>SUM(C8:C16)</f>
        <v>1090</v>
      </c>
      <c r="D6" s="20">
        <f>SUM(D8:D16)</f>
        <v>1104</v>
      </c>
      <c r="E6" s="20">
        <f>D6*C6</f>
        <v>1203360</v>
      </c>
      <c r="F6" s="13"/>
      <c r="G6" s="13"/>
      <c r="H6" s="13"/>
    </row>
    <row r="7" spans="1:8" s="14" customFormat="1" x14ac:dyDescent="0.55000000000000004">
      <c r="A7" s="33">
        <v>1</v>
      </c>
      <c r="B7" s="34" t="s">
        <v>410</v>
      </c>
      <c r="C7" s="40">
        <v>60</v>
      </c>
      <c r="D7" s="28">
        <v>240</v>
      </c>
      <c r="E7" s="28">
        <f>C7*D7</f>
        <v>14400</v>
      </c>
      <c r="F7" s="13"/>
      <c r="G7" s="13"/>
      <c r="H7" s="13"/>
    </row>
    <row r="8" spans="1:8" x14ac:dyDescent="0.55000000000000004">
      <c r="A8" s="3">
        <v>2</v>
      </c>
      <c r="B8" s="9" t="s">
        <v>411</v>
      </c>
      <c r="C8" s="15">
        <v>115</v>
      </c>
      <c r="D8" s="15">
        <v>240</v>
      </c>
      <c r="E8" s="28">
        <f t="shared" ref="E8:E16" si="0">C8*D8</f>
        <v>27600</v>
      </c>
    </row>
    <row r="9" spans="1:8" x14ac:dyDescent="0.55000000000000004">
      <c r="A9" s="33">
        <v>3</v>
      </c>
      <c r="B9" s="9" t="s">
        <v>412</v>
      </c>
      <c r="C9" s="15">
        <v>120</v>
      </c>
      <c r="D9" s="15">
        <v>60</v>
      </c>
      <c r="E9" s="28">
        <f t="shared" si="0"/>
        <v>7200</v>
      </c>
    </row>
    <row r="10" spans="1:8" x14ac:dyDescent="0.55000000000000004">
      <c r="A10" s="3">
        <v>4</v>
      </c>
      <c r="B10" s="9" t="s">
        <v>413</v>
      </c>
      <c r="C10" s="15">
        <v>115</v>
      </c>
      <c r="D10" s="15">
        <v>60</v>
      </c>
      <c r="E10" s="28">
        <f t="shared" si="0"/>
        <v>6900</v>
      </c>
    </row>
    <row r="11" spans="1:8" x14ac:dyDescent="0.55000000000000004">
      <c r="A11" s="33">
        <v>5</v>
      </c>
      <c r="B11" s="9" t="s">
        <v>414</v>
      </c>
      <c r="C11" s="15">
        <v>60</v>
      </c>
      <c r="D11" s="15">
        <v>120</v>
      </c>
      <c r="E11" s="28">
        <f t="shared" si="0"/>
        <v>7200</v>
      </c>
    </row>
    <row r="12" spans="1:8" x14ac:dyDescent="0.55000000000000004">
      <c r="A12" s="3">
        <v>6</v>
      </c>
      <c r="B12" s="17" t="s">
        <v>415</v>
      </c>
      <c r="C12" s="15">
        <v>115</v>
      </c>
      <c r="D12" s="15">
        <v>240</v>
      </c>
      <c r="E12" s="28">
        <f t="shared" si="0"/>
        <v>27600</v>
      </c>
    </row>
    <row r="13" spans="1:8" x14ac:dyDescent="0.55000000000000004">
      <c r="A13" s="33">
        <v>7</v>
      </c>
      <c r="B13" s="17" t="s">
        <v>416</v>
      </c>
      <c r="C13" s="15">
        <v>130</v>
      </c>
      <c r="D13" s="15">
        <v>60</v>
      </c>
      <c r="E13" s="28">
        <f t="shared" si="0"/>
        <v>7800</v>
      </c>
    </row>
    <row r="14" spans="1:8" x14ac:dyDescent="0.55000000000000004">
      <c r="A14" s="3">
        <v>8</v>
      </c>
      <c r="B14" s="9" t="s">
        <v>417</v>
      </c>
      <c r="C14" s="15">
        <v>140</v>
      </c>
      <c r="D14" s="15">
        <v>240</v>
      </c>
      <c r="E14" s="28">
        <f t="shared" si="0"/>
        <v>33600</v>
      </c>
    </row>
    <row r="15" spans="1:8" x14ac:dyDescent="0.55000000000000004">
      <c r="A15" s="33">
        <v>9</v>
      </c>
      <c r="B15" s="9" t="s">
        <v>418</v>
      </c>
      <c r="C15" s="15">
        <v>145</v>
      </c>
      <c r="D15" s="15">
        <v>60</v>
      </c>
      <c r="E15" s="28">
        <f t="shared" si="0"/>
        <v>8700</v>
      </c>
    </row>
    <row r="16" spans="1:8" s="1" customFormat="1" x14ac:dyDescent="0.55000000000000004">
      <c r="A16" s="3">
        <v>10</v>
      </c>
      <c r="B16" s="9" t="s">
        <v>419</v>
      </c>
      <c r="C16" s="15">
        <v>150</v>
      </c>
      <c r="D16" s="15">
        <v>24</v>
      </c>
      <c r="E16" s="28">
        <f t="shared" si="0"/>
        <v>3600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SarabunPSK,ตัวหนา"&amp;14หน่วยโสตทัศนศึกษา&amp;P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7:N7"/>
  <sheetViews>
    <sheetView view="pageBreakPreview" zoomScale="60" zoomScaleNormal="100" workbookViewId="0">
      <selection activeCell="J22" sqref="J22"/>
    </sheetView>
  </sheetViews>
  <sheetFormatPr defaultRowHeight="14.25" x14ac:dyDescent="0.2"/>
  <sheetData>
    <row r="7" spans="1:14" ht="39.75" x14ac:dyDescent="0.9">
      <c r="A7" s="75" t="s">
        <v>420</v>
      </c>
      <c r="B7" s="75"/>
      <c r="C7" s="75"/>
      <c r="D7" s="75"/>
      <c r="E7" s="75"/>
      <c r="F7" s="75"/>
      <c r="G7" s="75"/>
      <c r="H7" s="75"/>
      <c r="I7" s="75"/>
      <c r="J7" s="75"/>
      <c r="K7" s="75"/>
      <c r="L7" s="75"/>
      <c r="M7" s="75"/>
      <c r="N7" s="75"/>
    </row>
  </sheetData>
  <mergeCells count="1">
    <mergeCell ref="A7:N7"/>
  </mergeCells>
  <pageMargins left="0.7" right="0.7" top="0.75" bottom="0.75" header="0.3" footer="0.3"/>
  <pageSetup paperSize="9" orientation="landscape"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1"/>
  <sheetViews>
    <sheetView view="pageBreakPreview" topLeftCell="A4" zoomScale="60" zoomScaleNormal="100" zoomScalePageLayoutView="120" workbookViewId="0">
      <selection activeCell="B12" sqref="B12"/>
    </sheetView>
  </sheetViews>
  <sheetFormatPr defaultRowHeight="24" x14ac:dyDescent="0.55000000000000004"/>
  <cols>
    <col min="1" max="1" width="6.25" style="48" customWidth="1"/>
    <col min="2" max="2" width="79.375" style="1" customWidth="1"/>
    <col min="3" max="3" width="16.75" style="52" customWidth="1"/>
    <col min="4" max="4" width="15.875" style="53" customWidth="1"/>
    <col min="5" max="5" width="14.875" style="53" customWidth="1"/>
    <col min="6" max="8" width="9.125" style="1"/>
  </cols>
  <sheetData>
    <row r="1" spans="1:8" x14ac:dyDescent="0.55000000000000004">
      <c r="A1" s="72" t="s">
        <v>108</v>
      </c>
      <c r="B1" s="72"/>
      <c r="C1" s="72"/>
      <c r="D1" s="72"/>
      <c r="E1" s="72"/>
    </row>
    <row r="2" spans="1:8" x14ac:dyDescent="0.55000000000000004">
      <c r="A2" s="73" t="s">
        <v>420</v>
      </c>
      <c r="B2" s="73"/>
    </row>
    <row r="3" spans="1:8" x14ac:dyDescent="0.55000000000000004">
      <c r="A3" s="74" t="s">
        <v>421</v>
      </c>
      <c r="B3" s="74"/>
    </row>
    <row r="4" spans="1:8" s="14" customFormat="1" x14ac:dyDescent="0.55000000000000004">
      <c r="A4" s="49" t="s">
        <v>0</v>
      </c>
      <c r="B4" s="16" t="s">
        <v>36</v>
      </c>
      <c r="C4" s="54" t="s">
        <v>43</v>
      </c>
      <c r="D4" s="55" t="s">
        <v>45</v>
      </c>
      <c r="E4" s="55" t="s">
        <v>47</v>
      </c>
      <c r="F4" s="13"/>
      <c r="G4" s="13"/>
      <c r="H4" s="13"/>
    </row>
    <row r="5" spans="1:8" s="14" customFormat="1" x14ac:dyDescent="0.55000000000000004">
      <c r="A5" s="50"/>
      <c r="B5" s="5"/>
      <c r="C5" s="56" t="s">
        <v>44</v>
      </c>
      <c r="D5" s="57" t="s">
        <v>46</v>
      </c>
      <c r="E5" s="57" t="s">
        <v>48</v>
      </c>
      <c r="F5" s="13"/>
      <c r="G5" s="13"/>
      <c r="H5" s="13"/>
    </row>
    <row r="6" spans="1:8" s="14" customFormat="1" x14ac:dyDescent="0.55000000000000004">
      <c r="A6" s="64"/>
      <c r="B6" s="11" t="s">
        <v>422</v>
      </c>
      <c r="C6" s="58">
        <f>SUM(C8:C16)</f>
        <v>15989</v>
      </c>
      <c r="D6" s="59">
        <f>SUM(D8:D16)</f>
        <v>18</v>
      </c>
      <c r="E6" s="59">
        <f>D6*C6</f>
        <v>287802</v>
      </c>
      <c r="F6" s="13"/>
      <c r="G6" s="13"/>
      <c r="H6" s="13"/>
    </row>
    <row r="7" spans="1:8" s="14" customFormat="1" x14ac:dyDescent="0.55000000000000004">
      <c r="A7" s="45">
        <v>1</v>
      </c>
      <c r="B7" s="34" t="s">
        <v>423</v>
      </c>
      <c r="C7" s="60">
        <v>2135</v>
      </c>
      <c r="D7" s="61">
        <v>1</v>
      </c>
      <c r="E7" s="61">
        <f>C7*D7</f>
        <v>2135</v>
      </c>
      <c r="F7" s="13"/>
      <c r="G7" s="13"/>
      <c r="H7" s="13"/>
    </row>
    <row r="8" spans="1:8" x14ac:dyDescent="0.55000000000000004">
      <c r="A8" s="51">
        <v>2</v>
      </c>
      <c r="B8" s="9" t="s">
        <v>424</v>
      </c>
      <c r="C8" s="62">
        <v>2670</v>
      </c>
      <c r="D8" s="62">
        <v>1</v>
      </c>
      <c r="E8" s="61">
        <f t="shared" ref="E8:E31" si="0">C8*D8</f>
        <v>2670</v>
      </c>
    </row>
    <row r="9" spans="1:8" ht="48" x14ac:dyDescent="0.55000000000000004">
      <c r="A9" s="45">
        <v>3</v>
      </c>
      <c r="B9" s="47" t="s">
        <v>425</v>
      </c>
      <c r="C9" s="62">
        <v>2854</v>
      </c>
      <c r="D9" s="62">
        <v>1</v>
      </c>
      <c r="E9" s="61">
        <f t="shared" si="0"/>
        <v>2854</v>
      </c>
    </row>
    <row r="10" spans="1:8" ht="48" x14ac:dyDescent="0.55000000000000004">
      <c r="A10" s="51">
        <v>4</v>
      </c>
      <c r="B10" s="47" t="s">
        <v>426</v>
      </c>
      <c r="C10" s="62">
        <v>2810</v>
      </c>
      <c r="D10" s="62">
        <v>4</v>
      </c>
      <c r="E10" s="61">
        <f t="shared" si="0"/>
        <v>11240</v>
      </c>
    </row>
    <row r="11" spans="1:8" x14ac:dyDescent="0.55000000000000004">
      <c r="A11" s="45">
        <v>5</v>
      </c>
      <c r="B11" s="9" t="s">
        <v>427</v>
      </c>
      <c r="C11" s="62">
        <v>120</v>
      </c>
      <c r="D11" s="62">
        <v>1</v>
      </c>
      <c r="E11" s="61">
        <f t="shared" si="0"/>
        <v>120</v>
      </c>
    </row>
    <row r="12" spans="1:8" x14ac:dyDescent="0.55000000000000004">
      <c r="A12" s="51">
        <v>6</v>
      </c>
      <c r="B12" s="47" t="s">
        <v>428</v>
      </c>
      <c r="C12" s="62">
        <v>120</v>
      </c>
      <c r="D12" s="62">
        <v>4</v>
      </c>
      <c r="E12" s="61">
        <f t="shared" si="0"/>
        <v>480</v>
      </c>
    </row>
    <row r="13" spans="1:8" ht="48" x14ac:dyDescent="0.55000000000000004">
      <c r="A13" s="45">
        <v>7</v>
      </c>
      <c r="B13" s="44" t="s">
        <v>429</v>
      </c>
      <c r="C13" s="62">
        <v>160</v>
      </c>
      <c r="D13" s="62">
        <v>1</v>
      </c>
      <c r="E13" s="61">
        <f t="shared" si="0"/>
        <v>160</v>
      </c>
    </row>
    <row r="14" spans="1:8" ht="48" x14ac:dyDescent="0.55000000000000004">
      <c r="A14" s="51">
        <v>8</v>
      </c>
      <c r="B14" s="44" t="s">
        <v>430</v>
      </c>
      <c r="C14" s="62">
        <v>160</v>
      </c>
      <c r="D14" s="62">
        <v>4</v>
      </c>
      <c r="E14" s="61">
        <f t="shared" si="0"/>
        <v>640</v>
      </c>
    </row>
    <row r="15" spans="1:8" x14ac:dyDescent="0.55000000000000004">
      <c r="A15" s="45">
        <v>9</v>
      </c>
      <c r="B15" s="9" t="s">
        <v>431</v>
      </c>
      <c r="C15" s="62">
        <v>1835</v>
      </c>
      <c r="D15" s="62">
        <v>1</v>
      </c>
      <c r="E15" s="61">
        <f t="shared" si="0"/>
        <v>1835</v>
      </c>
    </row>
    <row r="16" spans="1:8" s="1" customFormat="1" x14ac:dyDescent="0.55000000000000004">
      <c r="A16" s="51">
        <v>10</v>
      </c>
      <c r="B16" s="9" t="s">
        <v>432</v>
      </c>
      <c r="C16" s="62">
        <v>5260</v>
      </c>
      <c r="D16" s="62">
        <v>1</v>
      </c>
      <c r="E16" s="61">
        <f t="shared" si="0"/>
        <v>5260</v>
      </c>
    </row>
    <row r="17" spans="1:5" ht="48" x14ac:dyDescent="0.55000000000000004">
      <c r="A17" s="51">
        <v>11</v>
      </c>
      <c r="B17" s="44" t="s">
        <v>433</v>
      </c>
      <c r="C17" s="62">
        <v>840</v>
      </c>
      <c r="D17" s="63">
        <v>1</v>
      </c>
      <c r="E17" s="61">
        <f t="shared" si="0"/>
        <v>840</v>
      </c>
    </row>
    <row r="18" spans="1:5" ht="48" x14ac:dyDescent="0.55000000000000004">
      <c r="A18" s="51">
        <v>12</v>
      </c>
      <c r="B18" s="44" t="s">
        <v>438</v>
      </c>
      <c r="C18" s="62">
        <v>3950</v>
      </c>
      <c r="D18" s="63">
        <v>3</v>
      </c>
      <c r="E18" s="61">
        <f t="shared" si="0"/>
        <v>11850</v>
      </c>
    </row>
    <row r="19" spans="1:5" x14ac:dyDescent="0.55000000000000004">
      <c r="A19" s="51">
        <v>13</v>
      </c>
      <c r="B19" s="17" t="s">
        <v>434</v>
      </c>
      <c r="C19" s="62">
        <v>45</v>
      </c>
      <c r="D19" s="63">
        <v>3</v>
      </c>
      <c r="E19" s="61">
        <f t="shared" si="0"/>
        <v>135</v>
      </c>
    </row>
    <row r="20" spans="1:5" x14ac:dyDescent="0.55000000000000004">
      <c r="A20" s="51">
        <v>14</v>
      </c>
      <c r="B20" s="17" t="s">
        <v>435</v>
      </c>
      <c r="C20" s="62">
        <v>45</v>
      </c>
      <c r="D20" s="63">
        <v>3</v>
      </c>
      <c r="E20" s="61">
        <f t="shared" si="0"/>
        <v>135</v>
      </c>
    </row>
    <row r="21" spans="1:5" ht="48" x14ac:dyDescent="0.55000000000000004">
      <c r="A21" s="51">
        <v>15</v>
      </c>
      <c r="B21" s="44" t="s">
        <v>437</v>
      </c>
      <c r="C21" s="62">
        <v>45</v>
      </c>
      <c r="D21" s="63">
        <v>3</v>
      </c>
      <c r="E21" s="61">
        <f t="shared" si="0"/>
        <v>135</v>
      </c>
    </row>
    <row r="22" spans="1:5" ht="48" x14ac:dyDescent="0.55000000000000004">
      <c r="A22" s="51">
        <v>16</v>
      </c>
      <c r="B22" s="44" t="s">
        <v>436</v>
      </c>
      <c r="C22" s="62">
        <v>45</v>
      </c>
      <c r="D22" s="63">
        <v>3</v>
      </c>
      <c r="E22" s="61">
        <f t="shared" si="0"/>
        <v>135</v>
      </c>
    </row>
    <row r="23" spans="1:5" x14ac:dyDescent="0.55000000000000004">
      <c r="A23" s="51">
        <v>17</v>
      </c>
      <c r="B23" s="44" t="s">
        <v>439</v>
      </c>
      <c r="C23" s="62">
        <v>215</v>
      </c>
      <c r="D23" s="63">
        <v>1</v>
      </c>
      <c r="E23" s="61">
        <f t="shared" si="0"/>
        <v>215</v>
      </c>
    </row>
    <row r="24" spans="1:5" x14ac:dyDescent="0.55000000000000004">
      <c r="A24" s="51">
        <v>18</v>
      </c>
      <c r="B24" s="44" t="s">
        <v>440</v>
      </c>
      <c r="C24" s="62">
        <v>2420</v>
      </c>
      <c r="D24" s="63">
        <v>1</v>
      </c>
      <c r="E24" s="61">
        <f t="shared" si="0"/>
        <v>2420</v>
      </c>
    </row>
    <row r="25" spans="1:5" x14ac:dyDescent="0.55000000000000004">
      <c r="A25" s="51">
        <v>19</v>
      </c>
      <c r="B25" s="44" t="s">
        <v>441</v>
      </c>
      <c r="C25" s="62">
        <v>2440</v>
      </c>
      <c r="D25" s="63">
        <v>1</v>
      </c>
      <c r="E25" s="61">
        <f t="shared" si="0"/>
        <v>2440</v>
      </c>
    </row>
    <row r="26" spans="1:5" ht="48" x14ac:dyDescent="0.55000000000000004">
      <c r="A26" s="51">
        <v>20</v>
      </c>
      <c r="B26" s="44" t="s">
        <v>442</v>
      </c>
      <c r="C26" s="62">
        <v>205</v>
      </c>
      <c r="D26" s="63">
        <v>1</v>
      </c>
      <c r="E26" s="61">
        <f t="shared" si="0"/>
        <v>205</v>
      </c>
    </row>
    <row r="27" spans="1:5" ht="48" x14ac:dyDescent="0.55000000000000004">
      <c r="A27" s="51">
        <v>21</v>
      </c>
      <c r="B27" s="44" t="s">
        <v>443</v>
      </c>
      <c r="C27" s="62">
        <v>50</v>
      </c>
      <c r="D27" s="63">
        <v>1</v>
      </c>
      <c r="E27" s="61">
        <f t="shared" si="0"/>
        <v>50</v>
      </c>
    </row>
    <row r="28" spans="1:5" ht="48" x14ac:dyDescent="0.55000000000000004">
      <c r="A28" s="51">
        <v>22</v>
      </c>
      <c r="B28" s="44" t="s">
        <v>444</v>
      </c>
      <c r="C28" s="62">
        <v>535</v>
      </c>
      <c r="D28" s="63">
        <v>2</v>
      </c>
      <c r="E28" s="61">
        <f t="shared" si="0"/>
        <v>1070</v>
      </c>
    </row>
    <row r="29" spans="1:5" ht="48" x14ac:dyDescent="0.55000000000000004">
      <c r="A29" s="51">
        <v>23</v>
      </c>
      <c r="B29" s="44" t="s">
        <v>445</v>
      </c>
      <c r="C29" s="62">
        <v>11775</v>
      </c>
      <c r="D29" s="63">
        <v>1</v>
      </c>
      <c r="E29" s="61">
        <f t="shared" si="0"/>
        <v>11775</v>
      </c>
    </row>
    <row r="30" spans="1:5" x14ac:dyDescent="0.55000000000000004">
      <c r="A30" s="51">
        <v>24</v>
      </c>
      <c r="B30" s="17" t="s">
        <v>446</v>
      </c>
      <c r="C30" s="62">
        <v>4625</v>
      </c>
      <c r="D30" s="63">
        <v>1</v>
      </c>
      <c r="E30" s="61">
        <f t="shared" si="0"/>
        <v>4625</v>
      </c>
    </row>
    <row r="31" spans="1:5" x14ac:dyDescent="0.55000000000000004">
      <c r="A31" s="51">
        <v>25</v>
      </c>
      <c r="B31" s="17" t="s">
        <v>447</v>
      </c>
      <c r="C31" s="62">
        <v>30</v>
      </c>
      <c r="D31" s="63">
        <v>5</v>
      </c>
      <c r="E31" s="61">
        <f t="shared" si="0"/>
        <v>150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SarabunPSK,ตัวหนา"&amp;14หน่วยวิเคราะห์แผนและงบประมาณ&amp;P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6"/>
  <sheetViews>
    <sheetView view="pageBreakPreview" zoomScale="60" zoomScaleNormal="100" zoomScalePageLayoutView="120" workbookViewId="0">
      <selection activeCell="B17" sqref="B17"/>
    </sheetView>
  </sheetViews>
  <sheetFormatPr defaultRowHeight="24" x14ac:dyDescent="0.55000000000000004"/>
  <cols>
    <col min="1" max="1" width="6.25" style="48" customWidth="1"/>
    <col min="2" max="2" width="79.375" style="1" customWidth="1"/>
    <col min="3" max="3" width="16.75" style="52" customWidth="1"/>
    <col min="4" max="4" width="15.875" style="53" customWidth="1"/>
    <col min="5" max="5" width="14.875" style="53" customWidth="1"/>
    <col min="6" max="8" width="9.125" style="1"/>
  </cols>
  <sheetData>
    <row r="1" spans="1:8" x14ac:dyDescent="0.55000000000000004">
      <c r="A1" s="72" t="s">
        <v>108</v>
      </c>
      <c r="B1" s="72"/>
      <c r="C1" s="72"/>
      <c r="D1" s="72"/>
      <c r="E1" s="72"/>
    </row>
    <row r="2" spans="1:8" x14ac:dyDescent="0.55000000000000004">
      <c r="A2" s="73" t="s">
        <v>420</v>
      </c>
      <c r="B2" s="73"/>
    </row>
    <row r="3" spans="1:8" x14ac:dyDescent="0.55000000000000004">
      <c r="A3" s="74" t="s">
        <v>448</v>
      </c>
      <c r="B3" s="74"/>
    </row>
    <row r="4" spans="1:8" s="14" customFormat="1" x14ac:dyDescent="0.55000000000000004">
      <c r="A4" s="49" t="s">
        <v>0</v>
      </c>
      <c r="B4" s="16" t="s">
        <v>36</v>
      </c>
      <c r="C4" s="54" t="s">
        <v>43</v>
      </c>
      <c r="D4" s="55" t="s">
        <v>45</v>
      </c>
      <c r="E4" s="55" t="s">
        <v>47</v>
      </c>
      <c r="F4" s="13"/>
      <c r="G4" s="13"/>
      <c r="H4" s="13"/>
    </row>
    <row r="5" spans="1:8" s="14" customFormat="1" x14ac:dyDescent="0.55000000000000004">
      <c r="A5" s="50"/>
      <c r="B5" s="5"/>
      <c r="C5" s="56" t="s">
        <v>44</v>
      </c>
      <c r="D5" s="57" t="s">
        <v>46</v>
      </c>
      <c r="E5" s="57" t="s">
        <v>48</v>
      </c>
      <c r="F5" s="13"/>
      <c r="G5" s="13"/>
      <c r="H5" s="13"/>
    </row>
    <row r="6" spans="1:8" s="14" customFormat="1" x14ac:dyDescent="0.55000000000000004">
      <c r="A6" s="64"/>
      <c r="B6" s="11" t="s">
        <v>449</v>
      </c>
      <c r="C6" s="58">
        <f>SUM(C8:C15)</f>
        <v>2495</v>
      </c>
      <c r="D6" s="59">
        <f>SUM(D8:D15)</f>
        <v>276</v>
      </c>
      <c r="E6" s="59">
        <f>D6*C6</f>
        <v>688620</v>
      </c>
      <c r="F6" s="13"/>
      <c r="G6" s="13"/>
      <c r="H6" s="13"/>
    </row>
    <row r="7" spans="1:8" s="14" customFormat="1" x14ac:dyDescent="0.55000000000000004">
      <c r="A7" s="45">
        <v>1</v>
      </c>
      <c r="B7" s="34" t="s">
        <v>450</v>
      </c>
      <c r="C7" s="60">
        <v>11105</v>
      </c>
      <c r="D7" s="61">
        <v>1</v>
      </c>
      <c r="E7" s="61">
        <f>C7*D7</f>
        <v>11105</v>
      </c>
      <c r="F7" s="13"/>
      <c r="G7" s="13"/>
      <c r="H7" s="13"/>
    </row>
    <row r="8" spans="1:8" x14ac:dyDescent="0.55000000000000004">
      <c r="A8" s="51">
        <v>2</v>
      </c>
      <c r="B8" s="9" t="s">
        <v>451</v>
      </c>
      <c r="C8" s="62">
        <v>1060</v>
      </c>
      <c r="D8" s="62">
        <v>1</v>
      </c>
      <c r="E8" s="61">
        <f t="shared" ref="E8:E15" si="0">C8*D8</f>
        <v>1060</v>
      </c>
    </row>
    <row r="9" spans="1:8" ht="48" x14ac:dyDescent="0.55000000000000004">
      <c r="A9" s="45">
        <v>3</v>
      </c>
      <c r="B9" s="47" t="s">
        <v>452</v>
      </c>
      <c r="C9" s="62">
        <v>75</v>
      </c>
      <c r="D9" s="62">
        <v>2</v>
      </c>
      <c r="E9" s="61">
        <f t="shared" si="0"/>
        <v>150</v>
      </c>
    </row>
    <row r="10" spans="1:8" ht="48" x14ac:dyDescent="0.55000000000000004">
      <c r="A10" s="51">
        <v>4</v>
      </c>
      <c r="B10" s="47" t="s">
        <v>453</v>
      </c>
      <c r="C10" s="62">
        <v>1030</v>
      </c>
      <c r="D10" s="62">
        <v>3</v>
      </c>
      <c r="E10" s="61">
        <f t="shared" si="0"/>
        <v>3090</v>
      </c>
    </row>
    <row r="11" spans="1:8" ht="48" x14ac:dyDescent="0.55000000000000004">
      <c r="A11" s="45">
        <v>5</v>
      </c>
      <c r="B11" s="47" t="s">
        <v>454</v>
      </c>
      <c r="C11" s="62"/>
      <c r="D11" s="62"/>
      <c r="E11" s="61">
        <v>4860</v>
      </c>
    </row>
    <row r="12" spans="1:8" x14ac:dyDescent="0.55000000000000004">
      <c r="A12" s="51">
        <v>6</v>
      </c>
      <c r="B12" s="47" t="s">
        <v>455</v>
      </c>
      <c r="C12" s="62"/>
      <c r="D12" s="62"/>
      <c r="E12" s="61">
        <v>3440</v>
      </c>
    </row>
    <row r="13" spans="1:8" x14ac:dyDescent="0.55000000000000004">
      <c r="A13" s="45">
        <v>7</v>
      </c>
      <c r="B13" s="44" t="s">
        <v>456</v>
      </c>
      <c r="C13" s="62">
        <v>230</v>
      </c>
      <c r="D13" s="62">
        <v>220</v>
      </c>
      <c r="E13" s="61">
        <f t="shared" si="0"/>
        <v>50600</v>
      </c>
    </row>
    <row r="14" spans="1:8" x14ac:dyDescent="0.55000000000000004">
      <c r="A14" s="51">
        <v>8</v>
      </c>
      <c r="B14" s="44" t="s">
        <v>457</v>
      </c>
      <c r="C14" s="62">
        <v>100</v>
      </c>
      <c r="D14" s="62">
        <v>50</v>
      </c>
      <c r="E14" s="61">
        <f t="shared" si="0"/>
        <v>5000</v>
      </c>
    </row>
    <row r="15" spans="1:8" x14ac:dyDescent="0.55000000000000004">
      <c r="A15" s="45">
        <v>9</v>
      </c>
      <c r="B15" s="9" t="s">
        <v>458</v>
      </c>
      <c r="C15" s="62"/>
      <c r="D15" s="62"/>
      <c r="E15" s="61">
        <f t="shared" si="0"/>
        <v>0</v>
      </c>
    </row>
    <row r="16" spans="1:8" x14ac:dyDescent="0.55000000000000004">
      <c r="A16" s="51"/>
      <c r="B16" s="17" t="s">
        <v>459</v>
      </c>
      <c r="C16" s="62"/>
      <c r="D16" s="63"/>
      <c r="E16" s="63">
        <v>3400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SarabunPSK,ตัวหนา"&amp;14หน่วยวิจัยสถาบันและสารสนเทศ&amp;P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N5"/>
  <sheetViews>
    <sheetView view="pageBreakPreview" zoomScaleNormal="100" zoomScaleSheetLayoutView="100" workbookViewId="0">
      <selection activeCell="I17" sqref="I17"/>
    </sheetView>
  </sheetViews>
  <sheetFormatPr defaultRowHeight="14.25" x14ac:dyDescent="0.2"/>
  <sheetData>
    <row r="5" spans="1:14" ht="42" x14ac:dyDescent="0.95">
      <c r="A5" s="69" t="s">
        <v>501</v>
      </c>
      <c r="B5" s="69"/>
      <c r="C5" s="69"/>
      <c r="D5" s="69"/>
      <c r="E5" s="69"/>
      <c r="F5" s="69"/>
      <c r="G5" s="69"/>
      <c r="H5" s="69"/>
      <c r="I5" s="69"/>
      <c r="J5" s="69"/>
      <c r="K5" s="69"/>
      <c r="L5" s="69"/>
      <c r="M5" s="69"/>
      <c r="N5" s="69"/>
    </row>
  </sheetData>
  <mergeCells count="1">
    <mergeCell ref="A5:N5"/>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6"/>
  <sheetViews>
    <sheetView view="pageBreakPreview" zoomScale="60" zoomScaleNormal="100" zoomScalePageLayoutView="120" workbookViewId="0">
      <selection activeCell="B23" sqref="B23"/>
    </sheetView>
  </sheetViews>
  <sheetFormatPr defaultRowHeight="24" x14ac:dyDescent="0.55000000000000004"/>
  <cols>
    <col min="1" max="1" width="6.25" style="48" customWidth="1"/>
    <col min="2" max="2" width="79.375" style="1" customWidth="1"/>
    <col min="3" max="3" width="16.75" style="52" customWidth="1"/>
    <col min="4" max="4" width="15.875" style="53" customWidth="1"/>
    <col min="5" max="5" width="14.875" style="53" customWidth="1"/>
    <col min="6" max="8" width="9.125" style="1"/>
  </cols>
  <sheetData>
    <row r="1" spans="1:8" x14ac:dyDescent="0.55000000000000004">
      <c r="A1" s="72" t="s">
        <v>108</v>
      </c>
      <c r="B1" s="72"/>
      <c r="C1" s="72"/>
      <c r="D1" s="72"/>
      <c r="E1" s="72"/>
    </row>
    <row r="2" spans="1:8" x14ac:dyDescent="0.55000000000000004">
      <c r="A2" s="73" t="s">
        <v>420</v>
      </c>
      <c r="B2" s="73"/>
    </row>
    <row r="3" spans="1:8" x14ac:dyDescent="0.55000000000000004">
      <c r="A3" s="74" t="s">
        <v>460</v>
      </c>
      <c r="B3" s="74"/>
    </row>
    <row r="4" spans="1:8" s="14" customFormat="1" x14ac:dyDescent="0.55000000000000004">
      <c r="A4" s="49" t="s">
        <v>0</v>
      </c>
      <c r="B4" s="16" t="s">
        <v>36</v>
      </c>
      <c r="C4" s="54" t="s">
        <v>43</v>
      </c>
      <c r="D4" s="55" t="s">
        <v>45</v>
      </c>
      <c r="E4" s="55" t="s">
        <v>47</v>
      </c>
      <c r="F4" s="13"/>
      <c r="G4" s="13"/>
      <c r="H4" s="13"/>
    </row>
    <row r="5" spans="1:8" s="14" customFormat="1" x14ac:dyDescent="0.55000000000000004">
      <c r="A5" s="50"/>
      <c r="B5" s="5"/>
      <c r="C5" s="56" t="s">
        <v>44</v>
      </c>
      <c r="D5" s="57" t="s">
        <v>46</v>
      </c>
      <c r="E5" s="57" t="s">
        <v>48</v>
      </c>
      <c r="F5" s="13"/>
      <c r="G5" s="13"/>
      <c r="H5" s="13"/>
    </row>
    <row r="6" spans="1:8" s="14" customFormat="1" x14ac:dyDescent="0.55000000000000004">
      <c r="A6" s="64"/>
      <c r="B6" s="11" t="s">
        <v>461</v>
      </c>
      <c r="C6" s="58">
        <f>SUM(C8:C15)</f>
        <v>1540</v>
      </c>
      <c r="D6" s="59">
        <f>SUM(D8:D15)</f>
        <v>161</v>
      </c>
      <c r="E6" s="59">
        <f>D6*C6</f>
        <v>247940</v>
      </c>
      <c r="F6" s="13"/>
      <c r="G6" s="13"/>
      <c r="H6" s="13"/>
    </row>
    <row r="7" spans="1:8" s="14" customFormat="1" ht="48" x14ac:dyDescent="0.55000000000000004">
      <c r="A7" s="45">
        <v>1</v>
      </c>
      <c r="B7" s="65" t="s">
        <v>462</v>
      </c>
      <c r="C7" s="60">
        <v>150</v>
      </c>
      <c r="D7" s="61">
        <v>35</v>
      </c>
      <c r="E7" s="61">
        <f>C7*D7</f>
        <v>5250</v>
      </c>
      <c r="F7" s="13"/>
      <c r="G7" s="13"/>
      <c r="H7" s="13"/>
    </row>
    <row r="8" spans="1:8" ht="48" x14ac:dyDescent="0.55000000000000004">
      <c r="A8" s="51">
        <v>2</v>
      </c>
      <c r="B8" s="65" t="s">
        <v>463</v>
      </c>
      <c r="C8" s="60">
        <v>150</v>
      </c>
      <c r="D8" s="62">
        <v>25</v>
      </c>
      <c r="E8" s="61">
        <f t="shared" ref="E8:E16" si="0">C8*D8</f>
        <v>3750</v>
      </c>
    </row>
    <row r="9" spans="1:8" ht="48" x14ac:dyDescent="0.55000000000000004">
      <c r="A9" s="45">
        <v>3</v>
      </c>
      <c r="B9" s="65" t="s">
        <v>464</v>
      </c>
      <c r="C9" s="60">
        <v>150</v>
      </c>
      <c r="D9" s="62">
        <v>25</v>
      </c>
      <c r="E9" s="61">
        <f t="shared" si="0"/>
        <v>3750</v>
      </c>
    </row>
    <row r="10" spans="1:8" ht="48" x14ac:dyDescent="0.55000000000000004">
      <c r="A10" s="51">
        <v>4</v>
      </c>
      <c r="B10" s="65" t="s">
        <v>465</v>
      </c>
      <c r="C10" s="60">
        <v>150</v>
      </c>
      <c r="D10" s="62">
        <v>25</v>
      </c>
      <c r="E10" s="61">
        <f t="shared" si="0"/>
        <v>3750</v>
      </c>
    </row>
    <row r="11" spans="1:8" ht="48" x14ac:dyDescent="0.55000000000000004">
      <c r="A11" s="45">
        <v>5</v>
      </c>
      <c r="B11" s="65" t="s">
        <v>466</v>
      </c>
      <c r="C11" s="60">
        <v>150</v>
      </c>
      <c r="D11" s="62">
        <v>25</v>
      </c>
      <c r="E11" s="61">
        <f t="shared" si="0"/>
        <v>3750</v>
      </c>
    </row>
    <row r="12" spans="1:8" ht="48" x14ac:dyDescent="0.55000000000000004">
      <c r="A12" s="51">
        <v>6</v>
      </c>
      <c r="B12" s="65" t="s">
        <v>467</v>
      </c>
      <c r="C12" s="60">
        <v>150</v>
      </c>
      <c r="D12" s="62">
        <v>25</v>
      </c>
      <c r="E12" s="61">
        <f t="shared" si="0"/>
        <v>3750</v>
      </c>
    </row>
    <row r="13" spans="1:8" ht="48" x14ac:dyDescent="0.55000000000000004">
      <c r="A13" s="45">
        <v>7</v>
      </c>
      <c r="B13" s="65" t="s">
        <v>468</v>
      </c>
      <c r="C13" s="60">
        <v>150</v>
      </c>
      <c r="D13" s="62">
        <v>25</v>
      </c>
      <c r="E13" s="61">
        <f t="shared" si="0"/>
        <v>3750</v>
      </c>
    </row>
    <row r="14" spans="1:8" ht="120" x14ac:dyDescent="0.55000000000000004">
      <c r="A14" s="51">
        <v>8</v>
      </c>
      <c r="B14" s="44" t="s">
        <v>469</v>
      </c>
      <c r="C14" s="62">
        <v>430</v>
      </c>
      <c r="D14" s="62">
        <v>1</v>
      </c>
      <c r="E14" s="61">
        <f t="shared" si="0"/>
        <v>430</v>
      </c>
    </row>
    <row r="15" spans="1:8" x14ac:dyDescent="0.55000000000000004">
      <c r="A15" s="45">
        <v>9</v>
      </c>
      <c r="B15" s="47" t="s">
        <v>470</v>
      </c>
      <c r="C15" s="62">
        <v>210</v>
      </c>
      <c r="D15" s="62">
        <v>10</v>
      </c>
      <c r="E15" s="61">
        <f t="shared" si="0"/>
        <v>2100</v>
      </c>
    </row>
    <row r="16" spans="1:8" x14ac:dyDescent="0.55000000000000004">
      <c r="A16" s="51">
        <v>10</v>
      </c>
      <c r="B16" s="44" t="s">
        <v>471</v>
      </c>
      <c r="C16" s="62">
        <v>210</v>
      </c>
      <c r="D16" s="63">
        <v>10</v>
      </c>
      <c r="E16" s="63">
        <f t="shared" si="0"/>
        <v>2100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SarabunPSK,ตัวหนา"&amp;14หน่วยวิจัยสถาบันและสารสนเทศ&amp;P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6:N6"/>
  <sheetViews>
    <sheetView view="pageBreakPreview" zoomScale="60" zoomScaleNormal="100" workbookViewId="0">
      <selection activeCell="G8" sqref="G8"/>
    </sheetView>
  </sheetViews>
  <sheetFormatPr defaultRowHeight="14.25" x14ac:dyDescent="0.2"/>
  <sheetData>
    <row r="6" spans="1:14" ht="42" x14ac:dyDescent="0.95">
      <c r="A6" s="69" t="s">
        <v>474</v>
      </c>
      <c r="B6" s="69"/>
      <c r="C6" s="69"/>
      <c r="D6" s="69"/>
      <c r="E6" s="69"/>
      <c r="F6" s="69"/>
      <c r="G6" s="69"/>
      <c r="H6" s="69"/>
      <c r="I6" s="69"/>
      <c r="J6" s="69"/>
      <c r="K6" s="69"/>
      <c r="L6" s="69"/>
      <c r="M6" s="69"/>
      <c r="N6" s="69"/>
    </row>
  </sheetData>
  <mergeCells count="1">
    <mergeCell ref="A6:N6"/>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16"/>
  <sheetViews>
    <sheetView view="pageBreakPreview" zoomScale="60" zoomScaleNormal="100" zoomScalePageLayoutView="120" workbookViewId="0">
      <selection activeCell="M11" sqref="M11"/>
    </sheetView>
  </sheetViews>
  <sheetFormatPr defaultRowHeight="24" x14ac:dyDescent="0.55000000000000004"/>
  <cols>
    <col min="1" max="1" width="6.25" style="48" customWidth="1"/>
    <col min="2" max="2" width="79.375" style="1" customWidth="1"/>
    <col min="3" max="3" width="16.75" style="52" customWidth="1"/>
    <col min="4" max="4" width="15.875" style="53" customWidth="1"/>
    <col min="5" max="5" width="14.875" style="53" customWidth="1"/>
    <col min="6" max="8" width="9.125" style="1"/>
  </cols>
  <sheetData>
    <row r="1" spans="1:8" x14ac:dyDescent="0.55000000000000004">
      <c r="A1" s="72" t="s">
        <v>108</v>
      </c>
      <c r="B1" s="72"/>
      <c r="C1" s="72"/>
      <c r="D1" s="72"/>
      <c r="E1" s="72"/>
    </row>
    <row r="2" spans="1:8" x14ac:dyDescent="0.55000000000000004">
      <c r="A2" s="73" t="s">
        <v>474</v>
      </c>
      <c r="B2" s="73"/>
    </row>
    <row r="3" spans="1:8" x14ac:dyDescent="0.55000000000000004">
      <c r="A3" s="74" t="s">
        <v>503</v>
      </c>
      <c r="B3" s="74"/>
    </row>
    <row r="4" spans="1:8" s="14" customFormat="1" x14ac:dyDescent="0.55000000000000004">
      <c r="A4" s="49" t="s">
        <v>0</v>
      </c>
      <c r="B4" s="16" t="s">
        <v>36</v>
      </c>
      <c r="C4" s="54" t="s">
        <v>43</v>
      </c>
      <c r="D4" s="55" t="s">
        <v>45</v>
      </c>
      <c r="E4" s="55" t="s">
        <v>47</v>
      </c>
      <c r="F4" s="13"/>
      <c r="G4" s="13"/>
      <c r="H4" s="13"/>
    </row>
    <row r="5" spans="1:8" s="14" customFormat="1" x14ac:dyDescent="0.55000000000000004">
      <c r="A5" s="50"/>
      <c r="B5" s="5"/>
      <c r="C5" s="56" t="s">
        <v>44</v>
      </c>
      <c r="D5" s="57" t="s">
        <v>46</v>
      </c>
      <c r="E5" s="57" t="s">
        <v>48</v>
      </c>
      <c r="F5" s="13"/>
      <c r="G5" s="13"/>
      <c r="H5" s="13"/>
    </row>
    <row r="6" spans="1:8" s="14" customFormat="1" x14ac:dyDescent="0.55000000000000004">
      <c r="A6" s="64"/>
      <c r="B6" s="11" t="s">
        <v>473</v>
      </c>
      <c r="C6" s="58">
        <f>SUM(C8:C15)</f>
        <v>1540</v>
      </c>
      <c r="D6" s="59">
        <f>SUM(D8:D15)</f>
        <v>161</v>
      </c>
      <c r="E6" s="59">
        <f>D6*C6</f>
        <v>247940</v>
      </c>
      <c r="F6" s="13"/>
      <c r="G6" s="13"/>
      <c r="H6" s="13"/>
    </row>
    <row r="7" spans="1:8" s="14" customFormat="1" ht="48" x14ac:dyDescent="0.55000000000000004">
      <c r="A7" s="45">
        <v>1</v>
      </c>
      <c r="B7" s="65" t="s">
        <v>462</v>
      </c>
      <c r="C7" s="60">
        <v>150</v>
      </c>
      <c r="D7" s="61">
        <v>35</v>
      </c>
      <c r="E7" s="61">
        <f>C7*D7</f>
        <v>5250</v>
      </c>
      <c r="F7" s="13"/>
      <c r="G7" s="13"/>
      <c r="H7" s="13"/>
    </row>
    <row r="8" spans="1:8" ht="48" x14ac:dyDescent="0.55000000000000004">
      <c r="A8" s="51">
        <v>2</v>
      </c>
      <c r="B8" s="65" t="s">
        <v>463</v>
      </c>
      <c r="C8" s="60">
        <v>150</v>
      </c>
      <c r="D8" s="62">
        <v>25</v>
      </c>
      <c r="E8" s="61">
        <f t="shared" ref="E8:E16" si="0">C8*D8</f>
        <v>3750</v>
      </c>
    </row>
    <row r="9" spans="1:8" ht="48" x14ac:dyDescent="0.55000000000000004">
      <c r="A9" s="45">
        <v>3</v>
      </c>
      <c r="B9" s="65" t="s">
        <v>464</v>
      </c>
      <c r="C9" s="60">
        <v>150</v>
      </c>
      <c r="D9" s="62">
        <v>25</v>
      </c>
      <c r="E9" s="61">
        <f t="shared" si="0"/>
        <v>3750</v>
      </c>
    </row>
    <row r="10" spans="1:8" ht="48" x14ac:dyDescent="0.55000000000000004">
      <c r="A10" s="51">
        <v>4</v>
      </c>
      <c r="B10" s="65" t="s">
        <v>465</v>
      </c>
      <c r="C10" s="60">
        <v>150</v>
      </c>
      <c r="D10" s="62">
        <v>25</v>
      </c>
      <c r="E10" s="61">
        <f t="shared" si="0"/>
        <v>3750</v>
      </c>
    </row>
    <row r="11" spans="1:8" ht="48" x14ac:dyDescent="0.55000000000000004">
      <c r="A11" s="45">
        <v>5</v>
      </c>
      <c r="B11" s="65" t="s">
        <v>466</v>
      </c>
      <c r="C11" s="60">
        <v>150</v>
      </c>
      <c r="D11" s="62">
        <v>25</v>
      </c>
      <c r="E11" s="61">
        <f t="shared" si="0"/>
        <v>3750</v>
      </c>
    </row>
    <row r="12" spans="1:8" ht="48" x14ac:dyDescent="0.55000000000000004">
      <c r="A12" s="51">
        <v>6</v>
      </c>
      <c r="B12" s="65" t="s">
        <v>467</v>
      </c>
      <c r="C12" s="60">
        <v>150</v>
      </c>
      <c r="D12" s="62">
        <v>25</v>
      </c>
      <c r="E12" s="61">
        <f t="shared" si="0"/>
        <v>3750</v>
      </c>
    </row>
    <row r="13" spans="1:8" ht="48" x14ac:dyDescent="0.55000000000000004">
      <c r="A13" s="45">
        <v>7</v>
      </c>
      <c r="B13" s="65" t="s">
        <v>468</v>
      </c>
      <c r="C13" s="60">
        <v>150</v>
      </c>
      <c r="D13" s="62">
        <v>25</v>
      </c>
      <c r="E13" s="61">
        <f t="shared" si="0"/>
        <v>3750</v>
      </c>
    </row>
    <row r="14" spans="1:8" ht="120" x14ac:dyDescent="0.55000000000000004">
      <c r="A14" s="51">
        <v>8</v>
      </c>
      <c r="B14" s="44" t="s">
        <v>469</v>
      </c>
      <c r="C14" s="62">
        <v>430</v>
      </c>
      <c r="D14" s="62">
        <v>1</v>
      </c>
      <c r="E14" s="61">
        <f t="shared" si="0"/>
        <v>430</v>
      </c>
    </row>
    <row r="15" spans="1:8" x14ac:dyDescent="0.55000000000000004">
      <c r="A15" s="45">
        <v>9</v>
      </c>
      <c r="B15" s="47" t="s">
        <v>470</v>
      </c>
      <c r="C15" s="62">
        <v>210</v>
      </c>
      <c r="D15" s="62">
        <v>10</v>
      </c>
      <c r="E15" s="61">
        <f t="shared" si="0"/>
        <v>2100</v>
      </c>
    </row>
    <row r="16" spans="1:8" x14ac:dyDescent="0.55000000000000004">
      <c r="A16" s="51">
        <v>10</v>
      </c>
      <c r="B16" s="44" t="s">
        <v>471</v>
      </c>
      <c r="C16" s="62">
        <v>210</v>
      </c>
      <c r="D16" s="63">
        <v>10</v>
      </c>
      <c r="E16" s="63">
        <f t="shared" si="0"/>
        <v>2100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SarabunPSK,ตัวหนา"&amp;14หน่วยแผนและพัฒนาคุณภาพการศึกษา&amp;N</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32"/>
  <sheetViews>
    <sheetView tabSelected="1" view="pageBreakPreview" zoomScale="60" zoomScaleNormal="100" zoomScalePageLayoutView="120" workbookViewId="0">
      <selection activeCell="L9" sqref="L9"/>
    </sheetView>
  </sheetViews>
  <sheetFormatPr defaultRowHeight="24" x14ac:dyDescent="0.55000000000000004"/>
  <cols>
    <col min="1" max="1" width="6.25" style="48" customWidth="1"/>
    <col min="2" max="2" width="79.375" style="1" customWidth="1"/>
    <col min="3" max="3" width="16.75" style="52" customWidth="1"/>
    <col min="4" max="4" width="15.875" style="53" customWidth="1"/>
    <col min="5" max="5" width="14.875" style="53" customWidth="1"/>
    <col min="6" max="8" width="9.125" style="1"/>
  </cols>
  <sheetData>
    <row r="1" spans="1:8" x14ac:dyDescent="0.55000000000000004">
      <c r="A1" s="72" t="s">
        <v>108</v>
      </c>
      <c r="B1" s="72"/>
      <c r="C1" s="72"/>
      <c r="D1" s="72"/>
      <c r="E1" s="72"/>
    </row>
    <row r="2" spans="1:8" x14ac:dyDescent="0.55000000000000004">
      <c r="A2" s="73" t="s">
        <v>474</v>
      </c>
      <c r="B2" s="73"/>
    </row>
    <row r="3" spans="1:8" x14ac:dyDescent="0.55000000000000004">
      <c r="A3" s="74" t="s">
        <v>504</v>
      </c>
      <c r="B3" s="74"/>
    </row>
    <row r="4" spans="1:8" s="14" customFormat="1" x14ac:dyDescent="0.55000000000000004">
      <c r="A4" s="49" t="s">
        <v>0</v>
      </c>
      <c r="B4" s="16" t="s">
        <v>36</v>
      </c>
      <c r="C4" s="66" t="s">
        <v>43</v>
      </c>
      <c r="D4" s="49" t="s">
        <v>45</v>
      </c>
      <c r="E4" s="49" t="s">
        <v>47</v>
      </c>
      <c r="F4" s="13"/>
      <c r="G4" s="13"/>
      <c r="H4" s="13"/>
    </row>
    <row r="5" spans="1:8" s="14" customFormat="1" x14ac:dyDescent="0.55000000000000004">
      <c r="A5" s="50"/>
      <c r="B5" s="5"/>
      <c r="C5" s="67" t="s">
        <v>44</v>
      </c>
      <c r="D5" s="50" t="s">
        <v>46</v>
      </c>
      <c r="E5" s="50" t="s">
        <v>48</v>
      </c>
      <c r="F5" s="13"/>
      <c r="G5" s="13"/>
      <c r="H5" s="13"/>
    </row>
    <row r="6" spans="1:8" s="14" customFormat="1" x14ac:dyDescent="0.55000000000000004">
      <c r="A6" s="64"/>
      <c r="B6" s="11" t="s">
        <v>472</v>
      </c>
      <c r="C6" s="58">
        <f>SUM(C7:C32)</f>
        <v>23800</v>
      </c>
      <c r="D6" s="59">
        <f>SUM(D7:D32)</f>
        <v>25</v>
      </c>
      <c r="E6" s="59">
        <f>D6*C6</f>
        <v>595000</v>
      </c>
      <c r="F6" s="13"/>
      <c r="G6" s="13"/>
      <c r="H6" s="13"/>
    </row>
    <row r="7" spans="1:8" s="14" customFormat="1" x14ac:dyDescent="0.55000000000000004">
      <c r="A7" s="45">
        <v>1</v>
      </c>
      <c r="B7" s="65" t="s">
        <v>475</v>
      </c>
      <c r="C7" s="60">
        <v>820</v>
      </c>
      <c r="D7" s="61">
        <v>1</v>
      </c>
      <c r="E7" s="61">
        <f>C7*D7</f>
        <v>820</v>
      </c>
      <c r="F7" s="13"/>
      <c r="G7" s="13"/>
      <c r="H7" s="13"/>
    </row>
    <row r="8" spans="1:8" x14ac:dyDescent="0.55000000000000004">
      <c r="A8" s="51">
        <v>2</v>
      </c>
      <c r="B8" s="65" t="s">
        <v>476</v>
      </c>
      <c r="C8" s="60">
        <v>820</v>
      </c>
      <c r="D8" s="62">
        <v>1</v>
      </c>
      <c r="E8" s="61">
        <f t="shared" ref="E8:E32" si="0">C8*D8</f>
        <v>820</v>
      </c>
    </row>
    <row r="9" spans="1:8" x14ac:dyDescent="0.55000000000000004">
      <c r="A9" s="45">
        <v>3</v>
      </c>
      <c r="B9" s="65" t="s">
        <v>477</v>
      </c>
      <c r="C9" s="60">
        <v>100</v>
      </c>
      <c r="D9" s="62">
        <v>1</v>
      </c>
      <c r="E9" s="61">
        <f t="shared" si="0"/>
        <v>100</v>
      </c>
    </row>
    <row r="10" spans="1:8" x14ac:dyDescent="0.55000000000000004">
      <c r="A10" s="51">
        <v>4</v>
      </c>
      <c r="B10" s="65" t="s">
        <v>478</v>
      </c>
      <c r="C10" s="60">
        <v>860</v>
      </c>
      <c r="D10" s="62">
        <v>1</v>
      </c>
      <c r="E10" s="61">
        <f t="shared" si="0"/>
        <v>860</v>
      </c>
    </row>
    <row r="11" spans="1:8" x14ac:dyDescent="0.55000000000000004">
      <c r="A11" s="45">
        <v>5</v>
      </c>
      <c r="B11" s="65" t="s">
        <v>479</v>
      </c>
      <c r="C11" s="60">
        <v>1090</v>
      </c>
      <c r="D11" s="62">
        <v>1</v>
      </c>
      <c r="E11" s="61">
        <f t="shared" si="0"/>
        <v>1090</v>
      </c>
    </row>
    <row r="12" spans="1:8" x14ac:dyDescent="0.55000000000000004">
      <c r="A12" s="51">
        <v>6</v>
      </c>
      <c r="B12" s="65" t="s">
        <v>480</v>
      </c>
      <c r="C12" s="60">
        <v>3270</v>
      </c>
      <c r="D12" s="62">
        <v>1</v>
      </c>
      <c r="E12" s="61">
        <f t="shared" si="0"/>
        <v>3270</v>
      </c>
    </row>
    <row r="13" spans="1:8" x14ac:dyDescent="0.55000000000000004">
      <c r="A13" s="45">
        <v>7</v>
      </c>
      <c r="B13" s="65" t="s">
        <v>481</v>
      </c>
      <c r="C13" s="60">
        <v>190</v>
      </c>
      <c r="D13" s="62">
        <v>1</v>
      </c>
      <c r="E13" s="61">
        <f t="shared" si="0"/>
        <v>190</v>
      </c>
    </row>
    <row r="14" spans="1:8" x14ac:dyDescent="0.55000000000000004">
      <c r="A14" s="51">
        <v>8</v>
      </c>
      <c r="B14" s="44" t="s">
        <v>482</v>
      </c>
      <c r="C14" s="62">
        <v>100</v>
      </c>
      <c r="D14" s="62">
        <v>1</v>
      </c>
      <c r="E14" s="61">
        <f t="shared" si="0"/>
        <v>100</v>
      </c>
    </row>
    <row r="15" spans="1:8" x14ac:dyDescent="0.55000000000000004">
      <c r="A15" s="45">
        <v>9</v>
      </c>
      <c r="B15" s="9" t="s">
        <v>483</v>
      </c>
      <c r="C15" s="62">
        <v>250</v>
      </c>
      <c r="D15" s="62">
        <v>1</v>
      </c>
      <c r="E15" s="61">
        <f t="shared" si="0"/>
        <v>250</v>
      </c>
    </row>
    <row r="16" spans="1:8" x14ac:dyDescent="0.55000000000000004">
      <c r="A16" s="51">
        <v>10</v>
      </c>
      <c r="B16" s="44" t="s">
        <v>484</v>
      </c>
      <c r="C16" s="62">
        <v>860</v>
      </c>
      <c r="D16" s="63">
        <v>1</v>
      </c>
      <c r="E16" s="61">
        <f t="shared" si="0"/>
        <v>860</v>
      </c>
    </row>
    <row r="17" spans="1:5" x14ac:dyDescent="0.55000000000000004">
      <c r="A17" s="45">
        <v>11</v>
      </c>
      <c r="B17" s="17" t="s">
        <v>485</v>
      </c>
      <c r="C17" s="62">
        <v>880</v>
      </c>
      <c r="D17" s="63">
        <v>1</v>
      </c>
      <c r="E17" s="61">
        <f t="shared" si="0"/>
        <v>880</v>
      </c>
    </row>
    <row r="18" spans="1:5" ht="48" x14ac:dyDescent="0.55000000000000004">
      <c r="A18" s="51">
        <v>12</v>
      </c>
      <c r="B18" s="44" t="s">
        <v>486</v>
      </c>
      <c r="C18" s="62"/>
      <c r="D18" s="63"/>
      <c r="E18" s="61">
        <f t="shared" si="0"/>
        <v>0</v>
      </c>
    </row>
    <row r="19" spans="1:5" ht="48" x14ac:dyDescent="0.55000000000000004">
      <c r="A19" s="45">
        <v>13</v>
      </c>
      <c r="B19" s="44" t="s">
        <v>487</v>
      </c>
      <c r="C19" s="62">
        <v>880</v>
      </c>
      <c r="D19" s="63">
        <v>1</v>
      </c>
      <c r="E19" s="61">
        <f t="shared" si="0"/>
        <v>880</v>
      </c>
    </row>
    <row r="20" spans="1:5" x14ac:dyDescent="0.55000000000000004">
      <c r="A20" s="51">
        <v>14</v>
      </c>
      <c r="B20" s="17" t="s">
        <v>488</v>
      </c>
      <c r="C20" s="62">
        <v>3020</v>
      </c>
      <c r="D20" s="63">
        <v>1</v>
      </c>
      <c r="E20" s="61">
        <f t="shared" si="0"/>
        <v>3020</v>
      </c>
    </row>
    <row r="21" spans="1:5" x14ac:dyDescent="0.55000000000000004">
      <c r="A21" s="45">
        <v>15</v>
      </c>
      <c r="B21" s="17" t="s">
        <v>489</v>
      </c>
      <c r="C21" s="62">
        <v>1430</v>
      </c>
      <c r="D21" s="63">
        <v>1</v>
      </c>
      <c r="E21" s="61">
        <f t="shared" si="0"/>
        <v>1430</v>
      </c>
    </row>
    <row r="22" spans="1:5" x14ac:dyDescent="0.55000000000000004">
      <c r="A22" s="51">
        <v>16</v>
      </c>
      <c r="B22" s="17" t="s">
        <v>490</v>
      </c>
      <c r="C22" s="62">
        <v>1250</v>
      </c>
      <c r="D22" s="63">
        <v>1</v>
      </c>
      <c r="E22" s="61">
        <f t="shared" si="0"/>
        <v>1250</v>
      </c>
    </row>
    <row r="23" spans="1:5" x14ac:dyDescent="0.55000000000000004">
      <c r="A23" s="45">
        <v>17</v>
      </c>
      <c r="B23" s="17" t="s">
        <v>491</v>
      </c>
      <c r="C23" s="62">
        <v>1140</v>
      </c>
      <c r="D23" s="63">
        <v>1</v>
      </c>
      <c r="E23" s="61">
        <f t="shared" si="0"/>
        <v>1140</v>
      </c>
    </row>
    <row r="24" spans="1:5" x14ac:dyDescent="0.55000000000000004">
      <c r="A24" s="51">
        <v>18</v>
      </c>
      <c r="B24" s="17" t="s">
        <v>492</v>
      </c>
      <c r="C24" s="62">
        <v>2990</v>
      </c>
      <c r="D24" s="63">
        <v>1</v>
      </c>
      <c r="E24" s="61">
        <f t="shared" si="0"/>
        <v>2990</v>
      </c>
    </row>
    <row r="25" spans="1:5" x14ac:dyDescent="0.55000000000000004">
      <c r="A25" s="45">
        <v>19</v>
      </c>
      <c r="B25" s="17" t="s">
        <v>493</v>
      </c>
      <c r="C25" s="62">
        <v>830</v>
      </c>
      <c r="D25" s="63">
        <v>1</v>
      </c>
      <c r="E25" s="61">
        <f t="shared" si="0"/>
        <v>830</v>
      </c>
    </row>
    <row r="26" spans="1:5" x14ac:dyDescent="0.55000000000000004">
      <c r="A26" s="51">
        <v>20</v>
      </c>
      <c r="B26" s="17" t="s">
        <v>494</v>
      </c>
      <c r="C26" s="62">
        <v>1320</v>
      </c>
      <c r="D26" s="63">
        <v>1</v>
      </c>
      <c r="E26" s="61">
        <f t="shared" si="0"/>
        <v>1320</v>
      </c>
    </row>
    <row r="27" spans="1:5" x14ac:dyDescent="0.55000000000000004">
      <c r="A27" s="45">
        <v>21</v>
      </c>
      <c r="B27" s="17" t="s">
        <v>495</v>
      </c>
      <c r="C27" s="62">
        <v>160</v>
      </c>
      <c r="D27" s="63">
        <v>1</v>
      </c>
      <c r="E27" s="61">
        <f t="shared" si="0"/>
        <v>160</v>
      </c>
    </row>
    <row r="28" spans="1:5" x14ac:dyDescent="0.55000000000000004">
      <c r="A28" s="51">
        <v>22</v>
      </c>
      <c r="B28" s="17" t="s">
        <v>496</v>
      </c>
      <c r="C28" s="62">
        <v>160</v>
      </c>
      <c r="D28" s="63">
        <v>1</v>
      </c>
      <c r="E28" s="61">
        <f t="shared" si="0"/>
        <v>160</v>
      </c>
    </row>
    <row r="29" spans="1:5" x14ac:dyDescent="0.55000000000000004">
      <c r="A29" s="45">
        <v>23</v>
      </c>
      <c r="B29" s="17" t="s">
        <v>497</v>
      </c>
      <c r="C29" s="62">
        <v>280</v>
      </c>
      <c r="D29" s="63">
        <v>1</v>
      </c>
      <c r="E29" s="61">
        <f t="shared" si="0"/>
        <v>280</v>
      </c>
    </row>
    <row r="30" spans="1:5" x14ac:dyDescent="0.55000000000000004">
      <c r="A30" s="51">
        <v>24</v>
      </c>
      <c r="B30" s="17" t="s">
        <v>498</v>
      </c>
      <c r="C30" s="62">
        <v>470</v>
      </c>
      <c r="D30" s="63">
        <v>1</v>
      </c>
      <c r="E30" s="61">
        <f t="shared" si="0"/>
        <v>470</v>
      </c>
    </row>
    <row r="31" spans="1:5" x14ac:dyDescent="0.55000000000000004">
      <c r="A31" s="45">
        <v>25</v>
      </c>
      <c r="B31" s="17" t="s">
        <v>499</v>
      </c>
      <c r="C31" s="62">
        <v>470</v>
      </c>
      <c r="D31" s="63">
        <v>1</v>
      </c>
      <c r="E31" s="61">
        <f t="shared" si="0"/>
        <v>470</v>
      </c>
    </row>
    <row r="32" spans="1:5" x14ac:dyDescent="0.55000000000000004">
      <c r="A32" s="51">
        <v>26</v>
      </c>
      <c r="B32" s="17" t="s">
        <v>500</v>
      </c>
      <c r="C32" s="62">
        <v>160</v>
      </c>
      <c r="D32" s="63">
        <v>1</v>
      </c>
      <c r="E32" s="61">
        <f t="shared" si="0"/>
        <v>160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SarabunPSK,ตัวหนา"&amp;14หน่วยประเมินคุณภาพการศึกษา&amp;N</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N9"/>
  <sheetViews>
    <sheetView view="pageBreakPreview" zoomScale="60" zoomScaleNormal="100" workbookViewId="0">
      <selection activeCell="Q25" sqref="Q25"/>
    </sheetView>
  </sheetViews>
  <sheetFormatPr defaultRowHeight="14.25" x14ac:dyDescent="0.2"/>
  <sheetData>
    <row r="5" spans="1:14" ht="22.5" x14ac:dyDescent="0.3">
      <c r="A5" s="71" t="s">
        <v>502</v>
      </c>
      <c r="B5" s="71"/>
      <c r="C5" s="71"/>
      <c r="D5" s="71"/>
      <c r="E5" s="71"/>
      <c r="F5" s="71"/>
      <c r="G5" s="71"/>
      <c r="H5" s="71"/>
      <c r="I5" s="71"/>
      <c r="J5" s="71"/>
      <c r="K5" s="71"/>
      <c r="L5" s="71"/>
      <c r="M5" s="71"/>
      <c r="N5" s="71"/>
    </row>
    <row r="9" spans="1:14" ht="54" x14ac:dyDescent="1.2">
      <c r="A9" s="70" t="s">
        <v>110</v>
      </c>
      <c r="B9" s="70"/>
      <c r="C9" s="70"/>
      <c r="D9" s="70"/>
      <c r="E9" s="70"/>
      <c r="F9" s="70"/>
      <c r="G9" s="70"/>
      <c r="H9" s="70"/>
      <c r="I9" s="70"/>
      <c r="J9" s="70"/>
      <c r="K9" s="70"/>
      <c r="L9" s="70"/>
      <c r="M9" s="70"/>
      <c r="N9" s="70"/>
    </row>
  </sheetData>
  <mergeCells count="2">
    <mergeCell ref="A9:N9"/>
    <mergeCell ref="A5:N5"/>
  </mergeCells>
  <pageMargins left="0.70866141732283472" right="0.70866141732283472" top="0.74803149606299213" bottom="0.74803149606299213" header="0.31496062992125984" footer="0.31496062992125984"/>
  <pageSetup paperSize="9"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5"/>
  <sheetViews>
    <sheetView view="pageBreakPreview" topLeftCell="A13" zoomScale="60" zoomScaleNormal="100" zoomScalePageLayoutView="90" workbookViewId="0">
      <selection activeCell="B13" sqref="B13"/>
    </sheetView>
  </sheetViews>
  <sheetFormatPr defaultRowHeight="24" x14ac:dyDescent="0.55000000000000004"/>
  <cols>
    <col min="1" max="1" width="6.25" style="2" customWidth="1"/>
    <col min="2" max="2" width="78.375" style="1" customWidth="1"/>
    <col min="3" max="3" width="16.75" style="1" customWidth="1"/>
    <col min="4" max="4" width="15.875" style="1"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111</v>
      </c>
      <c r="B2" s="73"/>
    </row>
    <row r="3" spans="1:8" x14ac:dyDescent="0.55000000000000004">
      <c r="A3" s="73" t="s">
        <v>110</v>
      </c>
      <c r="B3" s="73"/>
    </row>
    <row r="4" spans="1:8" x14ac:dyDescent="0.55000000000000004">
      <c r="A4" s="74" t="s">
        <v>168</v>
      </c>
      <c r="B4" s="74"/>
    </row>
    <row r="5" spans="1:8" s="14" customFormat="1" x14ac:dyDescent="0.55000000000000004">
      <c r="A5" s="16" t="s">
        <v>0</v>
      </c>
      <c r="B5" s="16" t="s">
        <v>36</v>
      </c>
      <c r="C5" s="16" t="s">
        <v>43</v>
      </c>
      <c r="D5" s="16" t="s">
        <v>45</v>
      </c>
      <c r="E5" s="16" t="s">
        <v>47</v>
      </c>
      <c r="F5" s="13"/>
      <c r="G5" s="13"/>
      <c r="H5" s="13"/>
    </row>
    <row r="6" spans="1:8" s="14" customFormat="1" x14ac:dyDescent="0.55000000000000004">
      <c r="A6" s="5"/>
      <c r="B6" s="5"/>
      <c r="C6" s="5" t="s">
        <v>44</v>
      </c>
      <c r="D6" s="5" t="s">
        <v>46</v>
      </c>
      <c r="E6" s="5" t="s">
        <v>48</v>
      </c>
      <c r="F6" s="13"/>
      <c r="G6" s="13"/>
      <c r="H6" s="13"/>
    </row>
    <row r="7" spans="1:8" s="14" customFormat="1" x14ac:dyDescent="0.55000000000000004">
      <c r="A7" s="10"/>
      <c r="B7" s="11" t="s">
        <v>169</v>
      </c>
      <c r="C7" s="20">
        <f>SUM(C8:C45)</f>
        <v>789</v>
      </c>
      <c r="D7" s="20">
        <f>SUM(D8:D45)</f>
        <v>24684</v>
      </c>
      <c r="E7" s="20">
        <f>SUM(E8:E45)</f>
        <v>140992</v>
      </c>
      <c r="F7" s="13"/>
      <c r="G7" s="13"/>
      <c r="H7" s="13"/>
    </row>
    <row r="8" spans="1:8" x14ac:dyDescent="0.55000000000000004">
      <c r="A8" s="3">
        <v>1</v>
      </c>
      <c r="B8" s="9" t="s">
        <v>170</v>
      </c>
      <c r="C8" s="15">
        <v>5</v>
      </c>
      <c r="D8" s="15">
        <v>4190</v>
      </c>
      <c r="E8" s="15">
        <f>C8*D8</f>
        <v>20950</v>
      </c>
    </row>
    <row r="9" spans="1:8" x14ac:dyDescent="0.55000000000000004">
      <c r="A9" s="3">
        <v>2</v>
      </c>
      <c r="B9" s="9" t="s">
        <v>171</v>
      </c>
      <c r="C9" s="15">
        <v>8</v>
      </c>
      <c r="D9" s="15">
        <v>4800</v>
      </c>
      <c r="E9" s="15">
        <f t="shared" ref="E9:E45" si="0">C9*D9</f>
        <v>38400</v>
      </c>
    </row>
    <row r="10" spans="1:8" x14ac:dyDescent="0.55000000000000004">
      <c r="A10" s="3">
        <v>3</v>
      </c>
      <c r="B10" s="9" t="s">
        <v>172</v>
      </c>
      <c r="C10" s="15">
        <v>7</v>
      </c>
      <c r="D10" s="15">
        <v>1600</v>
      </c>
      <c r="E10" s="15">
        <f t="shared" si="0"/>
        <v>11200</v>
      </c>
    </row>
    <row r="11" spans="1:8" x14ac:dyDescent="0.55000000000000004">
      <c r="A11" s="3">
        <v>4</v>
      </c>
      <c r="B11" s="9" t="s">
        <v>173</v>
      </c>
      <c r="C11" s="15">
        <v>3</v>
      </c>
      <c r="D11" s="15">
        <v>3111</v>
      </c>
      <c r="E11" s="15">
        <f t="shared" si="0"/>
        <v>9333</v>
      </c>
    </row>
    <row r="12" spans="1:8" x14ac:dyDescent="0.55000000000000004">
      <c r="A12" s="3">
        <v>5</v>
      </c>
      <c r="B12" s="9" t="s">
        <v>174</v>
      </c>
      <c r="C12" s="15">
        <v>10</v>
      </c>
      <c r="D12" s="15">
        <v>84</v>
      </c>
      <c r="E12" s="15">
        <f t="shared" si="0"/>
        <v>840</v>
      </c>
    </row>
    <row r="13" spans="1:8" x14ac:dyDescent="0.55000000000000004">
      <c r="A13" s="3">
        <v>6</v>
      </c>
      <c r="B13" s="9" t="s">
        <v>175</v>
      </c>
      <c r="C13" s="15">
        <v>6</v>
      </c>
      <c r="D13" s="15">
        <v>114</v>
      </c>
      <c r="E13" s="15">
        <f t="shared" si="0"/>
        <v>684</v>
      </c>
    </row>
    <row r="14" spans="1:8" x14ac:dyDescent="0.55000000000000004">
      <c r="A14" s="3">
        <v>7</v>
      </c>
      <c r="B14" s="9" t="s">
        <v>176</v>
      </c>
      <c r="C14" s="15">
        <v>212</v>
      </c>
      <c r="D14" s="15">
        <v>1</v>
      </c>
      <c r="E14" s="15">
        <f t="shared" si="0"/>
        <v>212</v>
      </c>
    </row>
    <row r="15" spans="1:8" x14ac:dyDescent="0.55000000000000004">
      <c r="A15" s="3">
        <v>8</v>
      </c>
      <c r="B15" s="9" t="s">
        <v>177</v>
      </c>
      <c r="C15" s="15">
        <v>180</v>
      </c>
      <c r="D15" s="15">
        <v>22</v>
      </c>
      <c r="E15" s="15">
        <f t="shared" si="0"/>
        <v>3960</v>
      </c>
    </row>
    <row r="16" spans="1:8" x14ac:dyDescent="0.55000000000000004">
      <c r="A16" s="3">
        <v>9</v>
      </c>
      <c r="B16" s="9" t="s">
        <v>178</v>
      </c>
      <c r="C16" s="15">
        <v>5</v>
      </c>
      <c r="D16" s="15">
        <v>10139</v>
      </c>
      <c r="E16" s="15">
        <f t="shared" si="0"/>
        <v>50695</v>
      </c>
    </row>
    <row r="17" spans="1:5" x14ac:dyDescent="0.55000000000000004">
      <c r="A17" s="3">
        <v>10</v>
      </c>
      <c r="B17" s="30" t="s">
        <v>179</v>
      </c>
      <c r="C17" s="15">
        <v>4</v>
      </c>
      <c r="D17" s="15">
        <v>465</v>
      </c>
      <c r="E17" s="15">
        <f t="shared" si="0"/>
        <v>1860</v>
      </c>
    </row>
    <row r="18" spans="1:5" x14ac:dyDescent="0.55000000000000004">
      <c r="A18" s="3">
        <v>11</v>
      </c>
      <c r="B18" s="9" t="s">
        <v>180</v>
      </c>
      <c r="C18" s="15">
        <v>150</v>
      </c>
      <c r="D18" s="15">
        <v>5</v>
      </c>
      <c r="E18" s="15">
        <f t="shared" si="0"/>
        <v>750</v>
      </c>
    </row>
    <row r="19" spans="1:5" x14ac:dyDescent="0.55000000000000004">
      <c r="A19" s="3">
        <v>12</v>
      </c>
      <c r="B19" s="9" t="s">
        <v>181</v>
      </c>
      <c r="C19" s="15">
        <v>13</v>
      </c>
      <c r="D19" s="15">
        <v>5</v>
      </c>
      <c r="E19" s="15">
        <f t="shared" si="0"/>
        <v>65</v>
      </c>
    </row>
    <row r="20" spans="1:5" x14ac:dyDescent="0.55000000000000004">
      <c r="A20" s="3">
        <v>13</v>
      </c>
      <c r="B20" s="9" t="s">
        <v>182</v>
      </c>
      <c r="C20" s="15">
        <v>71</v>
      </c>
      <c r="D20" s="15">
        <v>1</v>
      </c>
      <c r="E20" s="15">
        <f t="shared" si="0"/>
        <v>71</v>
      </c>
    </row>
    <row r="21" spans="1:5" x14ac:dyDescent="0.55000000000000004">
      <c r="A21" s="3">
        <v>14</v>
      </c>
      <c r="B21" s="9" t="s">
        <v>183</v>
      </c>
      <c r="C21" s="15">
        <v>22</v>
      </c>
      <c r="D21" s="15">
        <v>5</v>
      </c>
      <c r="E21" s="15">
        <f t="shared" si="0"/>
        <v>110</v>
      </c>
    </row>
    <row r="22" spans="1:5" x14ac:dyDescent="0.55000000000000004">
      <c r="A22" s="3">
        <v>15</v>
      </c>
      <c r="B22" s="9" t="s">
        <v>184</v>
      </c>
      <c r="C22" s="15">
        <v>15</v>
      </c>
      <c r="D22" s="15">
        <v>8</v>
      </c>
      <c r="E22" s="15">
        <f t="shared" si="0"/>
        <v>120</v>
      </c>
    </row>
    <row r="23" spans="1:5" x14ac:dyDescent="0.55000000000000004">
      <c r="A23" s="3">
        <v>16</v>
      </c>
      <c r="B23" s="9" t="s">
        <v>185</v>
      </c>
      <c r="C23" s="15">
        <v>13</v>
      </c>
      <c r="D23" s="15">
        <v>60</v>
      </c>
      <c r="E23" s="15">
        <f t="shared" si="0"/>
        <v>780</v>
      </c>
    </row>
    <row r="24" spans="1:5" x14ac:dyDescent="0.55000000000000004">
      <c r="A24" s="3">
        <v>17</v>
      </c>
      <c r="B24" s="17" t="s">
        <v>186</v>
      </c>
      <c r="C24" s="17">
        <v>13</v>
      </c>
      <c r="D24" s="17">
        <v>12</v>
      </c>
      <c r="E24" s="15">
        <f t="shared" si="0"/>
        <v>156</v>
      </c>
    </row>
    <row r="25" spans="1:5" s="1" customFormat="1" x14ac:dyDescent="0.55000000000000004">
      <c r="A25" s="3">
        <v>18</v>
      </c>
      <c r="B25" s="17" t="s">
        <v>187</v>
      </c>
      <c r="C25" s="17">
        <v>13</v>
      </c>
      <c r="D25" s="17">
        <v>30</v>
      </c>
      <c r="E25" s="15">
        <f t="shared" si="0"/>
        <v>390</v>
      </c>
    </row>
    <row r="26" spans="1:5" s="1" customFormat="1" x14ac:dyDescent="0.55000000000000004">
      <c r="A26" s="3"/>
      <c r="B26" s="17" t="s">
        <v>188</v>
      </c>
      <c r="C26" s="17"/>
      <c r="D26" s="17"/>
      <c r="E26" s="15"/>
    </row>
    <row r="27" spans="1:5" s="1" customFormat="1" x14ac:dyDescent="0.55000000000000004">
      <c r="A27" s="3">
        <v>19</v>
      </c>
      <c r="B27" s="17" t="s">
        <v>189</v>
      </c>
      <c r="C27" s="17">
        <v>13</v>
      </c>
      <c r="D27" s="17">
        <v>30</v>
      </c>
      <c r="E27" s="15">
        <f t="shared" si="0"/>
        <v>390</v>
      </c>
    </row>
    <row r="28" spans="1:5" s="1" customFormat="1" x14ac:dyDescent="0.55000000000000004">
      <c r="A28" s="3">
        <v>20</v>
      </c>
      <c r="B28" s="17" t="s">
        <v>190</v>
      </c>
      <c r="C28" s="17">
        <v>13</v>
      </c>
      <c r="D28" s="17">
        <v>1</v>
      </c>
      <c r="E28" s="15">
        <f t="shared" si="0"/>
        <v>13</v>
      </c>
    </row>
    <row r="29" spans="1:5" s="1" customFormat="1" x14ac:dyDescent="0.55000000000000004">
      <c r="A29" s="3">
        <v>21</v>
      </c>
      <c r="B29" s="17" t="s">
        <v>191</v>
      </c>
      <c r="C29" s="17">
        <v>13</v>
      </c>
      <c r="D29" s="17">
        <v>1</v>
      </c>
      <c r="E29" s="15">
        <f t="shared" si="0"/>
        <v>13</v>
      </c>
    </row>
    <row r="30" spans="1:5" s="1" customFormat="1" x14ac:dyDescent="0.55000000000000004">
      <c r="A30" s="3">
        <v>22</v>
      </c>
      <c r="B30" s="17" t="s">
        <v>192</v>
      </c>
      <c r="C30" s="17"/>
      <c r="D30" s="17"/>
      <c r="E30" s="15">
        <f t="shared" si="0"/>
        <v>0</v>
      </c>
    </row>
    <row r="31" spans="1:5" s="1" customFormat="1" x14ac:dyDescent="0.55000000000000004">
      <c r="A31" s="3">
        <v>23</v>
      </c>
      <c r="B31" s="17" t="s">
        <v>193</v>
      </c>
      <c r="C31" s="17"/>
      <c r="D31" s="17"/>
      <c r="E31" s="15">
        <f t="shared" si="0"/>
        <v>0</v>
      </c>
    </row>
    <row r="32" spans="1:5" s="1" customFormat="1" x14ac:dyDescent="0.55000000000000004">
      <c r="A32" s="3">
        <v>24</v>
      </c>
      <c r="B32" s="17" t="s">
        <v>194</v>
      </c>
      <c r="C32" s="17"/>
      <c r="D32" s="17"/>
      <c r="E32" s="15">
        <f t="shared" si="0"/>
        <v>0</v>
      </c>
    </row>
    <row r="33" spans="1:5" s="1" customFormat="1" x14ac:dyDescent="0.55000000000000004">
      <c r="A33" s="3"/>
      <c r="B33" s="17" t="s">
        <v>195</v>
      </c>
      <c r="C33" s="17"/>
      <c r="D33" s="17"/>
      <c r="E33" s="15"/>
    </row>
    <row r="34" spans="1:5" s="1" customFormat="1" x14ac:dyDescent="0.55000000000000004">
      <c r="A34" s="3">
        <v>25</v>
      </c>
      <c r="B34" s="17" t="s">
        <v>196</v>
      </c>
      <c r="C34" s="17"/>
      <c r="D34" s="17"/>
      <c r="E34" s="15">
        <f t="shared" si="0"/>
        <v>0</v>
      </c>
    </row>
    <row r="35" spans="1:5" s="1" customFormat="1" x14ac:dyDescent="0.55000000000000004">
      <c r="A35" s="3"/>
      <c r="B35" s="17" t="s">
        <v>197</v>
      </c>
      <c r="C35" s="17"/>
      <c r="D35" s="17"/>
      <c r="E35" s="15"/>
    </row>
    <row r="36" spans="1:5" s="1" customFormat="1" x14ac:dyDescent="0.55000000000000004">
      <c r="A36" s="3">
        <v>26</v>
      </c>
      <c r="B36" s="17" t="s">
        <v>198</v>
      </c>
      <c r="C36" s="17"/>
      <c r="D36" s="17"/>
      <c r="E36" s="15">
        <f t="shared" si="0"/>
        <v>0</v>
      </c>
    </row>
    <row r="37" spans="1:5" s="1" customFormat="1" x14ac:dyDescent="0.55000000000000004">
      <c r="A37" s="3">
        <v>27</v>
      </c>
      <c r="B37" s="17" t="s">
        <v>199</v>
      </c>
      <c r="C37" s="17"/>
      <c r="D37" s="17"/>
      <c r="E37" s="15">
        <f t="shared" si="0"/>
        <v>0</v>
      </c>
    </row>
    <row r="38" spans="1:5" s="1" customFormat="1" x14ac:dyDescent="0.55000000000000004">
      <c r="A38" s="3">
        <v>28</v>
      </c>
      <c r="B38" s="17" t="s">
        <v>200</v>
      </c>
      <c r="C38" s="17"/>
      <c r="D38" s="17"/>
      <c r="E38" s="15">
        <f t="shared" si="0"/>
        <v>0</v>
      </c>
    </row>
    <row r="39" spans="1:5" s="1" customFormat="1" x14ac:dyDescent="0.55000000000000004">
      <c r="A39" s="3"/>
      <c r="B39" s="17" t="s">
        <v>201</v>
      </c>
      <c r="C39" s="17"/>
      <c r="D39" s="17"/>
      <c r="E39" s="15"/>
    </row>
    <row r="40" spans="1:5" s="1" customFormat="1" x14ac:dyDescent="0.55000000000000004">
      <c r="A40" s="3">
        <v>29</v>
      </c>
      <c r="B40" s="17" t="s">
        <v>202</v>
      </c>
      <c r="C40" s="17"/>
      <c r="D40" s="17"/>
      <c r="E40" s="15">
        <f t="shared" si="0"/>
        <v>0</v>
      </c>
    </row>
    <row r="41" spans="1:5" s="1" customFormat="1" x14ac:dyDescent="0.55000000000000004">
      <c r="A41" s="3">
        <v>30</v>
      </c>
      <c r="B41" s="17" t="s">
        <v>203</v>
      </c>
      <c r="C41" s="17"/>
      <c r="D41" s="17"/>
      <c r="E41" s="15">
        <f t="shared" si="0"/>
        <v>0</v>
      </c>
    </row>
    <row r="42" spans="1:5" s="1" customFormat="1" x14ac:dyDescent="0.55000000000000004">
      <c r="A42" s="3">
        <v>31</v>
      </c>
      <c r="B42" s="17" t="s">
        <v>204</v>
      </c>
      <c r="C42" s="17"/>
      <c r="D42" s="17"/>
      <c r="E42" s="15">
        <f t="shared" si="0"/>
        <v>0</v>
      </c>
    </row>
    <row r="43" spans="1:5" s="1" customFormat="1" x14ac:dyDescent="0.55000000000000004">
      <c r="A43" s="3"/>
      <c r="B43" s="17" t="s">
        <v>205</v>
      </c>
      <c r="C43" s="17"/>
      <c r="D43" s="17"/>
      <c r="E43" s="15"/>
    </row>
    <row r="44" spans="1:5" s="1" customFormat="1" x14ac:dyDescent="0.55000000000000004">
      <c r="A44" s="3">
        <v>32</v>
      </c>
      <c r="B44" s="17" t="s">
        <v>206</v>
      </c>
      <c r="C44" s="17"/>
      <c r="D44" s="17"/>
      <c r="E44" s="15">
        <f t="shared" si="0"/>
        <v>0</v>
      </c>
    </row>
    <row r="45" spans="1:5" s="1" customFormat="1" x14ac:dyDescent="0.55000000000000004">
      <c r="A45" s="3">
        <v>33</v>
      </c>
      <c r="B45" s="17" t="s">
        <v>207</v>
      </c>
      <c r="C45" s="18"/>
      <c r="D45" s="17"/>
      <c r="E45" s="15">
        <f t="shared" si="0"/>
        <v>0</v>
      </c>
    </row>
  </sheetData>
  <mergeCells count="4">
    <mergeCell ref="A1:E1"/>
    <mergeCell ref="A2:B2"/>
    <mergeCell ref="A3:B3"/>
    <mergeCell ref="A4:B4"/>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SarabunPSK,ตัวหนา"&amp;14หน่วยสารบรรณ</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3"/>
  <sheetViews>
    <sheetView view="pageBreakPreview" topLeftCell="A28" zoomScale="60" zoomScaleNormal="100" workbookViewId="0">
      <selection activeCell="C9" sqref="C9"/>
    </sheetView>
  </sheetViews>
  <sheetFormatPr defaultRowHeight="24" x14ac:dyDescent="0.55000000000000004"/>
  <cols>
    <col min="1" max="1" width="6.25" style="2" customWidth="1"/>
    <col min="2" max="2" width="79.375" style="1" customWidth="1"/>
    <col min="3" max="3" width="16.75" style="1" customWidth="1"/>
    <col min="4" max="4" width="15.875" style="1"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111</v>
      </c>
      <c r="B2" s="73"/>
    </row>
    <row r="3" spans="1:8" x14ac:dyDescent="0.55000000000000004">
      <c r="A3" s="73" t="s">
        <v>110</v>
      </c>
      <c r="B3" s="73"/>
    </row>
    <row r="4" spans="1:8" x14ac:dyDescent="0.55000000000000004">
      <c r="A4" s="74" t="s">
        <v>136</v>
      </c>
      <c r="B4" s="74"/>
    </row>
    <row r="5" spans="1:8" s="14" customFormat="1" x14ac:dyDescent="0.55000000000000004">
      <c r="A5" s="16" t="s">
        <v>0</v>
      </c>
      <c r="B5" s="16" t="s">
        <v>36</v>
      </c>
      <c r="C5" s="16" t="s">
        <v>43</v>
      </c>
      <c r="D5" s="16" t="s">
        <v>45</v>
      </c>
      <c r="E5" s="16" t="s">
        <v>47</v>
      </c>
      <c r="F5" s="13"/>
      <c r="G5" s="13"/>
      <c r="H5" s="13"/>
    </row>
    <row r="6" spans="1:8" s="14" customFormat="1" x14ac:dyDescent="0.55000000000000004">
      <c r="A6" s="5"/>
      <c r="B6" s="5"/>
      <c r="C6" s="5" t="s">
        <v>44</v>
      </c>
      <c r="D6" s="5" t="s">
        <v>46</v>
      </c>
      <c r="E6" s="5" t="s">
        <v>48</v>
      </c>
      <c r="F6" s="13"/>
      <c r="G6" s="13"/>
      <c r="H6" s="13"/>
    </row>
    <row r="7" spans="1:8" s="14" customFormat="1" x14ac:dyDescent="0.55000000000000004">
      <c r="A7" s="10"/>
      <c r="B7" s="11" t="s">
        <v>58</v>
      </c>
      <c r="C7" s="20">
        <f>SUM(C8:C73)</f>
        <v>51694</v>
      </c>
      <c r="D7" s="20">
        <f>SUM(D8:D73)</f>
        <v>3187</v>
      </c>
      <c r="E7" s="20">
        <f>SUM(E8:E73)</f>
        <v>193367</v>
      </c>
      <c r="F7" s="13"/>
      <c r="G7" s="13"/>
      <c r="H7" s="13"/>
    </row>
    <row r="8" spans="1:8" x14ac:dyDescent="0.55000000000000004">
      <c r="A8" s="3">
        <v>1</v>
      </c>
      <c r="B8" s="9" t="s">
        <v>37</v>
      </c>
      <c r="C8" s="15">
        <v>825</v>
      </c>
      <c r="D8" s="15">
        <v>6</v>
      </c>
      <c r="E8" s="15">
        <f>C8*D8</f>
        <v>4950</v>
      </c>
    </row>
    <row r="9" spans="1:8" x14ac:dyDescent="0.55000000000000004">
      <c r="A9" s="3">
        <v>2</v>
      </c>
      <c r="B9" s="9" t="s">
        <v>38</v>
      </c>
      <c r="C9" s="15">
        <v>495</v>
      </c>
      <c r="D9" s="15">
        <v>1</v>
      </c>
      <c r="E9" s="15">
        <f t="shared" ref="E9:E59" si="0">C9*D9</f>
        <v>495</v>
      </c>
    </row>
    <row r="10" spans="1:8" x14ac:dyDescent="0.55000000000000004">
      <c r="A10" s="3"/>
      <c r="B10" s="9" t="s">
        <v>39</v>
      </c>
      <c r="C10" s="15"/>
      <c r="D10" s="15"/>
      <c r="E10" s="15"/>
    </row>
    <row r="11" spans="1:8" x14ac:dyDescent="0.55000000000000004">
      <c r="A11" s="3">
        <v>3</v>
      </c>
      <c r="B11" s="9" t="s">
        <v>40</v>
      </c>
      <c r="C11" s="15">
        <v>915</v>
      </c>
      <c r="D11" s="15">
        <v>1</v>
      </c>
      <c r="E11" s="15">
        <f t="shared" si="0"/>
        <v>915</v>
      </c>
    </row>
    <row r="12" spans="1:8" x14ac:dyDescent="0.55000000000000004">
      <c r="A12" s="3">
        <v>4</v>
      </c>
      <c r="B12" s="9" t="s">
        <v>41</v>
      </c>
      <c r="C12" s="15">
        <v>182</v>
      </c>
      <c r="D12" s="15">
        <v>1</v>
      </c>
      <c r="E12" s="15">
        <f t="shared" si="0"/>
        <v>182</v>
      </c>
    </row>
    <row r="13" spans="1:8" x14ac:dyDescent="0.55000000000000004">
      <c r="A13" s="3">
        <v>5</v>
      </c>
      <c r="B13" s="9" t="s">
        <v>42</v>
      </c>
      <c r="C13" s="15">
        <v>272</v>
      </c>
      <c r="D13" s="15">
        <v>6</v>
      </c>
      <c r="E13" s="15">
        <f t="shared" si="0"/>
        <v>1632</v>
      </c>
    </row>
    <row r="14" spans="1:8" x14ac:dyDescent="0.55000000000000004">
      <c r="A14" s="3">
        <v>6</v>
      </c>
      <c r="B14" s="9" t="s">
        <v>49</v>
      </c>
      <c r="C14" s="15">
        <v>125</v>
      </c>
      <c r="D14" s="15">
        <v>1</v>
      </c>
      <c r="E14" s="15">
        <f t="shared" si="0"/>
        <v>125</v>
      </c>
    </row>
    <row r="15" spans="1:8" x14ac:dyDescent="0.55000000000000004">
      <c r="A15" s="3">
        <v>7</v>
      </c>
      <c r="B15" s="9" t="s">
        <v>50</v>
      </c>
      <c r="C15" s="15">
        <v>250</v>
      </c>
      <c r="D15" s="15">
        <v>1</v>
      </c>
      <c r="E15" s="15">
        <f t="shared" si="0"/>
        <v>250</v>
      </c>
    </row>
    <row r="16" spans="1:8" x14ac:dyDescent="0.55000000000000004">
      <c r="A16" s="3">
        <v>8</v>
      </c>
      <c r="B16" s="9" t="s">
        <v>51</v>
      </c>
      <c r="C16" s="15">
        <v>253</v>
      </c>
      <c r="D16" s="15">
        <v>1</v>
      </c>
      <c r="E16" s="15">
        <f t="shared" si="0"/>
        <v>253</v>
      </c>
    </row>
    <row r="17" spans="1:5" x14ac:dyDescent="0.55000000000000004">
      <c r="A17" s="3">
        <v>9</v>
      </c>
      <c r="B17" s="9" t="s">
        <v>52</v>
      </c>
      <c r="C17" s="15">
        <v>30</v>
      </c>
      <c r="D17" s="15">
        <v>62</v>
      </c>
      <c r="E17" s="15">
        <f t="shared" si="0"/>
        <v>1860</v>
      </c>
    </row>
    <row r="18" spans="1:5" x14ac:dyDescent="0.55000000000000004">
      <c r="A18" s="3">
        <v>10</v>
      </c>
      <c r="B18" s="9" t="s">
        <v>53</v>
      </c>
      <c r="C18" s="15">
        <v>670</v>
      </c>
      <c r="D18" s="15">
        <v>30</v>
      </c>
      <c r="E18" s="15">
        <f t="shared" si="0"/>
        <v>20100</v>
      </c>
    </row>
    <row r="19" spans="1:5" x14ac:dyDescent="0.55000000000000004">
      <c r="A19" s="3">
        <v>11</v>
      </c>
      <c r="B19" s="9" t="s">
        <v>55</v>
      </c>
      <c r="C19" s="15">
        <v>55</v>
      </c>
      <c r="D19" s="15">
        <v>1</v>
      </c>
      <c r="E19" s="15">
        <f t="shared" si="0"/>
        <v>55</v>
      </c>
    </row>
    <row r="20" spans="1:5" x14ac:dyDescent="0.55000000000000004">
      <c r="A20" s="3">
        <v>12</v>
      </c>
      <c r="B20" s="9" t="s">
        <v>54</v>
      </c>
      <c r="C20" s="15">
        <v>220</v>
      </c>
      <c r="D20" s="15">
        <v>1</v>
      </c>
      <c r="E20" s="15">
        <f t="shared" si="0"/>
        <v>220</v>
      </c>
    </row>
    <row r="21" spans="1:5" x14ac:dyDescent="0.55000000000000004">
      <c r="A21" s="3">
        <v>13</v>
      </c>
      <c r="B21" s="9" t="s">
        <v>56</v>
      </c>
      <c r="C21" s="15">
        <v>13680</v>
      </c>
      <c r="D21" s="15">
        <v>2</v>
      </c>
      <c r="E21" s="15">
        <f t="shared" si="0"/>
        <v>27360</v>
      </c>
    </row>
    <row r="22" spans="1:5" x14ac:dyDescent="0.55000000000000004">
      <c r="A22" s="3">
        <v>14</v>
      </c>
      <c r="B22" s="9" t="s">
        <v>57</v>
      </c>
      <c r="C22" s="15">
        <v>90</v>
      </c>
      <c r="D22" s="15">
        <v>6</v>
      </c>
      <c r="E22" s="15">
        <f t="shared" si="0"/>
        <v>540</v>
      </c>
    </row>
    <row r="23" spans="1:5" x14ac:dyDescent="0.55000000000000004">
      <c r="A23" s="3">
        <v>15</v>
      </c>
      <c r="B23" s="9" t="s">
        <v>59</v>
      </c>
      <c r="C23" s="15">
        <v>885</v>
      </c>
      <c r="D23" s="15">
        <v>13</v>
      </c>
      <c r="E23" s="15">
        <f t="shared" si="0"/>
        <v>11505</v>
      </c>
    </row>
    <row r="24" spans="1:5" x14ac:dyDescent="0.55000000000000004">
      <c r="A24" s="3">
        <v>16</v>
      </c>
      <c r="B24" s="17" t="s">
        <v>60</v>
      </c>
      <c r="C24" s="17">
        <v>725</v>
      </c>
      <c r="D24" s="17">
        <v>15</v>
      </c>
      <c r="E24" s="15">
        <f t="shared" si="0"/>
        <v>10875</v>
      </c>
    </row>
    <row r="25" spans="1:5" x14ac:dyDescent="0.55000000000000004">
      <c r="A25" s="3"/>
      <c r="B25" s="17" t="s">
        <v>61</v>
      </c>
      <c r="C25" s="17"/>
      <c r="D25" s="17"/>
      <c r="E25" s="15"/>
    </row>
    <row r="26" spans="1:5" x14ac:dyDescent="0.55000000000000004">
      <c r="A26" s="3">
        <v>17</v>
      </c>
      <c r="B26" s="17" t="s">
        <v>62</v>
      </c>
      <c r="C26" s="17">
        <v>195</v>
      </c>
      <c r="D26" s="17">
        <v>1</v>
      </c>
      <c r="E26" s="15">
        <f t="shared" si="0"/>
        <v>195</v>
      </c>
    </row>
    <row r="27" spans="1:5" x14ac:dyDescent="0.55000000000000004">
      <c r="A27" s="3">
        <v>18</v>
      </c>
      <c r="B27" s="17" t="s">
        <v>63</v>
      </c>
      <c r="C27" s="17">
        <v>180</v>
      </c>
      <c r="D27" s="17">
        <v>1</v>
      </c>
      <c r="E27" s="15">
        <f t="shared" si="0"/>
        <v>180</v>
      </c>
    </row>
    <row r="28" spans="1:5" x14ac:dyDescent="0.55000000000000004">
      <c r="A28" s="3">
        <v>19</v>
      </c>
      <c r="B28" s="17" t="s">
        <v>64</v>
      </c>
      <c r="C28" s="17">
        <v>120</v>
      </c>
      <c r="D28" s="17">
        <v>2</v>
      </c>
      <c r="E28" s="15">
        <f t="shared" si="0"/>
        <v>240</v>
      </c>
    </row>
    <row r="29" spans="1:5" x14ac:dyDescent="0.55000000000000004">
      <c r="A29" s="3">
        <v>20</v>
      </c>
      <c r="B29" s="17" t="s">
        <v>65</v>
      </c>
      <c r="C29" s="17">
        <v>350</v>
      </c>
      <c r="D29" s="17">
        <v>2</v>
      </c>
      <c r="E29" s="15">
        <f t="shared" si="0"/>
        <v>700</v>
      </c>
    </row>
    <row r="30" spans="1:5" x14ac:dyDescent="0.55000000000000004">
      <c r="A30" s="3">
        <v>21</v>
      </c>
      <c r="B30" s="17" t="s">
        <v>66</v>
      </c>
      <c r="C30" s="17">
        <v>140</v>
      </c>
      <c r="D30" s="17">
        <v>6</v>
      </c>
      <c r="E30" s="15">
        <f t="shared" si="0"/>
        <v>840</v>
      </c>
    </row>
    <row r="31" spans="1:5" x14ac:dyDescent="0.55000000000000004">
      <c r="A31" s="3">
        <v>22</v>
      </c>
      <c r="B31" s="17" t="s">
        <v>67</v>
      </c>
      <c r="C31" s="17">
        <v>165</v>
      </c>
      <c r="D31" s="17">
        <v>7</v>
      </c>
      <c r="E31" s="15">
        <f t="shared" si="0"/>
        <v>1155</v>
      </c>
    </row>
    <row r="32" spans="1:5" x14ac:dyDescent="0.55000000000000004">
      <c r="A32" s="3">
        <v>23</v>
      </c>
      <c r="B32" s="17" t="s">
        <v>68</v>
      </c>
      <c r="C32" s="17">
        <v>240</v>
      </c>
      <c r="D32" s="17">
        <v>2</v>
      </c>
      <c r="E32" s="15">
        <f t="shared" si="0"/>
        <v>480</v>
      </c>
    </row>
    <row r="33" spans="1:5" x14ac:dyDescent="0.55000000000000004">
      <c r="A33" s="3">
        <v>24</v>
      </c>
      <c r="B33" s="17" t="s">
        <v>69</v>
      </c>
      <c r="C33" s="17">
        <v>265</v>
      </c>
      <c r="D33" s="17">
        <v>2</v>
      </c>
      <c r="E33" s="15">
        <f t="shared" si="0"/>
        <v>530</v>
      </c>
    </row>
    <row r="34" spans="1:5" x14ac:dyDescent="0.55000000000000004">
      <c r="A34" s="3">
        <v>25</v>
      </c>
      <c r="B34" s="17" t="s">
        <v>70</v>
      </c>
      <c r="C34" s="17">
        <v>15</v>
      </c>
      <c r="D34" s="17">
        <v>910</v>
      </c>
      <c r="E34" s="15">
        <f t="shared" si="0"/>
        <v>13650</v>
      </c>
    </row>
    <row r="35" spans="1:5" x14ac:dyDescent="0.55000000000000004">
      <c r="A35" s="3">
        <v>26</v>
      </c>
      <c r="B35" s="17" t="s">
        <v>71</v>
      </c>
      <c r="C35" s="17">
        <v>26</v>
      </c>
      <c r="D35" s="17">
        <v>169</v>
      </c>
      <c r="E35" s="15">
        <f t="shared" si="0"/>
        <v>4394</v>
      </c>
    </row>
    <row r="36" spans="1:5" x14ac:dyDescent="0.55000000000000004">
      <c r="A36" s="3"/>
      <c r="B36" s="17" t="s">
        <v>72</v>
      </c>
      <c r="C36" s="17"/>
      <c r="D36" s="17"/>
      <c r="E36" s="15"/>
    </row>
    <row r="37" spans="1:5" x14ac:dyDescent="0.55000000000000004">
      <c r="A37" s="3">
        <v>27</v>
      </c>
      <c r="B37" s="17" t="s">
        <v>73</v>
      </c>
      <c r="C37" s="17">
        <v>35</v>
      </c>
      <c r="D37" s="17">
        <v>265</v>
      </c>
      <c r="E37" s="15">
        <f t="shared" si="0"/>
        <v>9275</v>
      </c>
    </row>
    <row r="38" spans="1:5" x14ac:dyDescent="0.55000000000000004">
      <c r="A38" s="3">
        <v>28</v>
      </c>
      <c r="B38" s="17" t="s">
        <v>74</v>
      </c>
      <c r="C38" s="17">
        <v>550</v>
      </c>
      <c r="D38" s="17">
        <v>16</v>
      </c>
      <c r="E38" s="15">
        <f t="shared" si="0"/>
        <v>8800</v>
      </c>
    </row>
    <row r="39" spans="1:5" x14ac:dyDescent="0.55000000000000004">
      <c r="A39" s="3">
        <v>29</v>
      </c>
      <c r="B39" s="17" t="s">
        <v>75</v>
      </c>
      <c r="C39" s="17">
        <v>720</v>
      </c>
      <c r="D39" s="17">
        <v>7</v>
      </c>
      <c r="E39" s="15">
        <f t="shared" si="0"/>
        <v>5040</v>
      </c>
    </row>
    <row r="40" spans="1:5" x14ac:dyDescent="0.55000000000000004">
      <c r="A40" s="3">
        <v>30</v>
      </c>
      <c r="B40" s="17" t="s">
        <v>76</v>
      </c>
      <c r="C40" s="17">
        <v>105</v>
      </c>
      <c r="D40" s="17">
        <v>1</v>
      </c>
      <c r="E40" s="15">
        <f t="shared" si="0"/>
        <v>105</v>
      </c>
    </row>
    <row r="41" spans="1:5" x14ac:dyDescent="0.55000000000000004">
      <c r="A41" s="3">
        <v>31</v>
      </c>
      <c r="B41" s="17" t="s">
        <v>77</v>
      </c>
      <c r="C41" s="18">
        <v>625</v>
      </c>
      <c r="D41" s="17">
        <v>17</v>
      </c>
      <c r="E41" s="18">
        <f t="shared" si="0"/>
        <v>10625</v>
      </c>
    </row>
    <row r="42" spans="1:5" x14ac:dyDescent="0.55000000000000004">
      <c r="A42" s="3">
        <v>32</v>
      </c>
      <c r="B42" s="17" t="s">
        <v>78</v>
      </c>
      <c r="C42" s="18">
        <v>420</v>
      </c>
      <c r="D42" s="17">
        <v>19</v>
      </c>
      <c r="E42" s="18">
        <f t="shared" si="0"/>
        <v>7980</v>
      </c>
    </row>
    <row r="43" spans="1:5" x14ac:dyDescent="0.55000000000000004">
      <c r="A43" s="3">
        <v>33</v>
      </c>
      <c r="B43" s="17" t="s">
        <v>79</v>
      </c>
      <c r="C43" s="18">
        <v>140</v>
      </c>
      <c r="D43" s="17">
        <v>19</v>
      </c>
      <c r="E43" s="18">
        <f t="shared" si="0"/>
        <v>2660</v>
      </c>
    </row>
    <row r="44" spans="1:5" x14ac:dyDescent="0.55000000000000004">
      <c r="A44" s="3">
        <v>34</v>
      </c>
      <c r="B44" s="19" t="s">
        <v>80</v>
      </c>
      <c r="C44" s="18">
        <v>420</v>
      </c>
      <c r="D44" s="17">
        <v>1</v>
      </c>
      <c r="E44" s="18">
        <f t="shared" si="0"/>
        <v>420</v>
      </c>
    </row>
    <row r="45" spans="1:5" x14ac:dyDescent="0.55000000000000004">
      <c r="A45" s="3">
        <v>35</v>
      </c>
      <c r="B45" s="17" t="s">
        <v>81</v>
      </c>
      <c r="C45" s="18">
        <v>28</v>
      </c>
      <c r="D45" s="17">
        <v>240</v>
      </c>
      <c r="E45" s="18">
        <f t="shared" si="0"/>
        <v>6720</v>
      </c>
    </row>
    <row r="46" spans="1:5" x14ac:dyDescent="0.55000000000000004">
      <c r="A46" s="3">
        <v>36</v>
      </c>
      <c r="B46" s="17" t="s">
        <v>82</v>
      </c>
      <c r="C46" s="18">
        <v>1050</v>
      </c>
      <c r="D46" s="17">
        <v>2</v>
      </c>
      <c r="E46" s="18">
        <f t="shared" si="0"/>
        <v>2100</v>
      </c>
    </row>
    <row r="47" spans="1:5" x14ac:dyDescent="0.55000000000000004">
      <c r="A47" s="3">
        <v>37</v>
      </c>
      <c r="B47" s="17" t="s">
        <v>83</v>
      </c>
      <c r="C47" s="18">
        <v>1890</v>
      </c>
      <c r="D47" s="17">
        <v>1</v>
      </c>
      <c r="E47" s="18">
        <f t="shared" si="0"/>
        <v>1890</v>
      </c>
    </row>
    <row r="48" spans="1:5" x14ac:dyDescent="0.55000000000000004">
      <c r="A48" s="3">
        <v>38</v>
      </c>
      <c r="B48" s="17" t="s">
        <v>84</v>
      </c>
      <c r="C48" s="18">
        <v>1480</v>
      </c>
      <c r="D48" s="17">
        <v>1</v>
      </c>
      <c r="E48" s="18">
        <f t="shared" si="0"/>
        <v>1480</v>
      </c>
    </row>
    <row r="49" spans="1:5" x14ac:dyDescent="0.55000000000000004">
      <c r="A49" s="3">
        <v>39</v>
      </c>
      <c r="B49" s="17" t="s">
        <v>85</v>
      </c>
      <c r="C49" s="18">
        <v>160</v>
      </c>
      <c r="D49" s="17">
        <v>1</v>
      </c>
      <c r="E49" s="18">
        <f t="shared" si="0"/>
        <v>160</v>
      </c>
    </row>
    <row r="50" spans="1:5" x14ac:dyDescent="0.55000000000000004">
      <c r="A50" s="3">
        <v>40</v>
      </c>
      <c r="B50" s="17" t="s">
        <v>86</v>
      </c>
      <c r="C50" s="18">
        <v>60</v>
      </c>
      <c r="D50" s="17">
        <v>1</v>
      </c>
      <c r="E50" s="18">
        <f t="shared" si="0"/>
        <v>60</v>
      </c>
    </row>
    <row r="51" spans="1:5" x14ac:dyDescent="0.55000000000000004">
      <c r="A51" s="3"/>
      <c r="B51" s="17" t="s">
        <v>87</v>
      </c>
      <c r="C51" s="18"/>
      <c r="D51" s="17"/>
      <c r="E51" s="18"/>
    </row>
    <row r="52" spans="1:5" x14ac:dyDescent="0.55000000000000004">
      <c r="A52" s="3">
        <v>41</v>
      </c>
      <c r="B52" s="17" t="s">
        <v>88</v>
      </c>
      <c r="C52" s="18">
        <v>215</v>
      </c>
      <c r="D52" s="17">
        <v>1</v>
      </c>
      <c r="E52" s="18">
        <f t="shared" si="0"/>
        <v>215</v>
      </c>
    </row>
    <row r="53" spans="1:5" x14ac:dyDescent="0.55000000000000004">
      <c r="A53" s="3"/>
      <c r="B53" s="17" t="s">
        <v>89</v>
      </c>
      <c r="C53" s="18"/>
      <c r="D53" s="17"/>
      <c r="E53" s="18"/>
    </row>
    <row r="54" spans="1:5" x14ac:dyDescent="0.55000000000000004">
      <c r="A54" s="3">
        <v>42</v>
      </c>
      <c r="B54" s="17" t="s">
        <v>90</v>
      </c>
      <c r="C54" s="18">
        <v>120</v>
      </c>
      <c r="D54" s="17">
        <v>1</v>
      </c>
      <c r="E54" s="18">
        <f t="shared" si="0"/>
        <v>120</v>
      </c>
    </row>
    <row r="55" spans="1:5" x14ac:dyDescent="0.55000000000000004">
      <c r="A55" s="3"/>
      <c r="B55" s="17" t="s">
        <v>89</v>
      </c>
      <c r="C55" s="18"/>
      <c r="D55" s="17"/>
      <c r="E55" s="18"/>
    </row>
    <row r="56" spans="1:5" x14ac:dyDescent="0.55000000000000004">
      <c r="A56" s="3">
        <v>43</v>
      </c>
      <c r="B56" s="17" t="s">
        <v>91</v>
      </c>
      <c r="C56" s="18">
        <v>570</v>
      </c>
      <c r="D56" s="17">
        <v>1</v>
      </c>
      <c r="E56" s="18">
        <f t="shared" si="0"/>
        <v>570</v>
      </c>
    </row>
    <row r="57" spans="1:5" x14ac:dyDescent="0.55000000000000004">
      <c r="A57" s="3"/>
      <c r="B57" s="17" t="s">
        <v>92</v>
      </c>
      <c r="C57" s="18"/>
      <c r="D57" s="17"/>
      <c r="E57" s="18">
        <f t="shared" si="0"/>
        <v>0</v>
      </c>
    </row>
    <row r="58" spans="1:5" x14ac:dyDescent="0.55000000000000004">
      <c r="A58" s="3">
        <v>44</v>
      </c>
      <c r="B58" s="17" t="s">
        <v>93</v>
      </c>
      <c r="C58" s="18">
        <v>2745</v>
      </c>
      <c r="D58" s="17">
        <v>1</v>
      </c>
      <c r="E58" s="18">
        <f t="shared" si="0"/>
        <v>2745</v>
      </c>
    </row>
    <row r="59" spans="1:5" x14ac:dyDescent="0.55000000000000004">
      <c r="A59" s="3"/>
      <c r="B59" s="17" t="s">
        <v>94</v>
      </c>
      <c r="C59" s="18"/>
      <c r="D59" s="17"/>
      <c r="E59" s="18">
        <f t="shared" si="0"/>
        <v>0</v>
      </c>
    </row>
    <row r="60" spans="1:5" x14ac:dyDescent="0.55000000000000004">
      <c r="A60" s="3">
        <v>45</v>
      </c>
      <c r="B60" s="17" t="s">
        <v>95</v>
      </c>
      <c r="C60" s="18">
        <v>85</v>
      </c>
      <c r="D60" s="18">
        <v>2</v>
      </c>
      <c r="E60" s="18">
        <f>C60*D60</f>
        <v>170</v>
      </c>
    </row>
    <row r="61" spans="1:5" x14ac:dyDescent="0.55000000000000004">
      <c r="A61" s="3"/>
      <c r="B61" s="17" t="s">
        <v>87</v>
      </c>
      <c r="C61" s="18"/>
      <c r="D61" s="18"/>
      <c r="E61" s="18"/>
    </row>
    <row r="62" spans="1:5" x14ac:dyDescent="0.55000000000000004">
      <c r="A62" s="3">
        <v>46</v>
      </c>
      <c r="B62" s="17" t="s">
        <v>96</v>
      </c>
      <c r="C62" s="18">
        <v>305</v>
      </c>
      <c r="D62" s="18">
        <v>2</v>
      </c>
      <c r="E62" s="18">
        <f t="shared" ref="E62:E73" si="1">C62*D62</f>
        <v>610</v>
      </c>
    </row>
    <row r="63" spans="1:5" x14ac:dyDescent="0.55000000000000004">
      <c r="A63" s="3">
        <v>47</v>
      </c>
      <c r="B63" s="17" t="s">
        <v>97</v>
      </c>
      <c r="C63" s="18">
        <v>120</v>
      </c>
      <c r="D63" s="18">
        <v>1</v>
      </c>
      <c r="E63" s="18">
        <f t="shared" si="1"/>
        <v>120</v>
      </c>
    </row>
    <row r="64" spans="1:5" x14ac:dyDescent="0.55000000000000004">
      <c r="A64" s="3">
        <v>48</v>
      </c>
      <c r="B64" s="17" t="s">
        <v>98</v>
      </c>
      <c r="C64" s="18">
        <v>120</v>
      </c>
      <c r="D64" s="18">
        <v>1</v>
      </c>
      <c r="E64" s="18">
        <f t="shared" si="1"/>
        <v>120</v>
      </c>
    </row>
    <row r="65" spans="1:5" x14ac:dyDescent="0.55000000000000004">
      <c r="A65" s="3">
        <v>49</v>
      </c>
      <c r="B65" s="17" t="s">
        <v>99</v>
      </c>
      <c r="C65" s="18">
        <v>720</v>
      </c>
      <c r="D65" s="18">
        <v>1</v>
      </c>
      <c r="E65" s="18">
        <f t="shared" si="1"/>
        <v>720</v>
      </c>
    </row>
    <row r="66" spans="1:5" x14ac:dyDescent="0.55000000000000004">
      <c r="A66" s="3">
        <v>50</v>
      </c>
      <c r="B66" s="17" t="s">
        <v>100</v>
      </c>
      <c r="C66" s="18">
        <v>4850</v>
      </c>
      <c r="D66" s="18">
        <v>1</v>
      </c>
      <c r="E66" s="18">
        <f t="shared" si="1"/>
        <v>4850</v>
      </c>
    </row>
    <row r="67" spans="1:5" x14ac:dyDescent="0.55000000000000004">
      <c r="A67" s="3">
        <v>51</v>
      </c>
      <c r="B67" s="17" t="s">
        <v>101</v>
      </c>
      <c r="C67" s="18">
        <v>4710</v>
      </c>
      <c r="D67" s="18">
        <v>1</v>
      </c>
      <c r="E67" s="18">
        <f t="shared" si="1"/>
        <v>4710</v>
      </c>
    </row>
    <row r="68" spans="1:5" x14ac:dyDescent="0.55000000000000004">
      <c r="A68" s="3">
        <v>52</v>
      </c>
      <c r="B68" s="17" t="s">
        <v>102</v>
      </c>
      <c r="C68" s="18">
        <v>250</v>
      </c>
      <c r="D68" s="18">
        <v>8</v>
      </c>
      <c r="E68" s="18">
        <f t="shared" si="1"/>
        <v>2000</v>
      </c>
    </row>
    <row r="69" spans="1:5" x14ac:dyDescent="0.55000000000000004">
      <c r="A69" s="3">
        <v>53</v>
      </c>
      <c r="B69" s="17" t="s">
        <v>103</v>
      </c>
      <c r="C69" s="18">
        <v>150</v>
      </c>
      <c r="D69" s="18">
        <v>1</v>
      </c>
      <c r="E69" s="18">
        <f t="shared" si="1"/>
        <v>150</v>
      </c>
    </row>
    <row r="70" spans="1:5" x14ac:dyDescent="0.55000000000000004">
      <c r="A70" s="3">
        <v>54</v>
      </c>
      <c r="B70" s="17" t="s">
        <v>104</v>
      </c>
      <c r="C70" s="18">
        <v>1185</v>
      </c>
      <c r="D70" s="18">
        <v>1</v>
      </c>
      <c r="E70" s="18">
        <f t="shared" si="1"/>
        <v>1185</v>
      </c>
    </row>
    <row r="71" spans="1:5" x14ac:dyDescent="0.55000000000000004">
      <c r="A71" s="3">
        <v>55</v>
      </c>
      <c r="B71" s="17" t="s">
        <v>105</v>
      </c>
      <c r="C71" s="18">
        <v>8</v>
      </c>
      <c r="D71" s="18">
        <v>732</v>
      </c>
      <c r="E71" s="18">
        <f t="shared" si="1"/>
        <v>5856</v>
      </c>
    </row>
    <row r="72" spans="1:5" x14ac:dyDescent="0.55000000000000004">
      <c r="A72" s="3">
        <v>56</v>
      </c>
      <c r="B72" s="17" t="s">
        <v>106</v>
      </c>
      <c r="C72" s="18">
        <v>30</v>
      </c>
      <c r="D72" s="18">
        <v>590</v>
      </c>
      <c r="E72" s="18">
        <v>1770</v>
      </c>
    </row>
    <row r="73" spans="1:5" x14ac:dyDescent="0.55000000000000004">
      <c r="A73" s="3">
        <v>57</v>
      </c>
      <c r="B73" s="17" t="s">
        <v>107</v>
      </c>
      <c r="C73" s="18">
        <v>6460</v>
      </c>
      <c r="D73" s="18">
        <v>1</v>
      </c>
      <c r="E73" s="18">
        <f t="shared" si="1"/>
        <v>6460</v>
      </c>
    </row>
  </sheetData>
  <mergeCells count="4">
    <mergeCell ref="A1:E1"/>
    <mergeCell ref="A2:B2"/>
    <mergeCell ref="A3:B3"/>
    <mergeCell ref="A4:B4"/>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SarabunPSK,ตัวหนา"&amp;14หน่วยการเจ้าหน้าที่&amp;P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1"/>
  <sheetViews>
    <sheetView view="pageBreakPreview" zoomScale="60" zoomScaleNormal="100" zoomScalePageLayoutView="130" workbookViewId="0">
      <selection activeCell="B9" sqref="B9"/>
    </sheetView>
  </sheetViews>
  <sheetFormatPr defaultRowHeight="24" x14ac:dyDescent="0.55000000000000004"/>
  <cols>
    <col min="1" max="1" width="6.25" style="2" customWidth="1"/>
    <col min="2" max="2" width="79.375" style="1" customWidth="1"/>
    <col min="3" max="3" width="16.75" style="1" customWidth="1"/>
    <col min="4" max="4" width="15.875" style="1"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111</v>
      </c>
      <c r="B2" s="73"/>
    </row>
    <row r="3" spans="1:8" x14ac:dyDescent="0.55000000000000004">
      <c r="A3" s="73" t="s">
        <v>110</v>
      </c>
      <c r="B3" s="73"/>
    </row>
    <row r="4" spans="1:8" x14ac:dyDescent="0.55000000000000004">
      <c r="A4" s="74" t="s">
        <v>137</v>
      </c>
      <c r="B4" s="74"/>
    </row>
    <row r="5" spans="1:8" s="14" customFormat="1" x14ac:dyDescent="0.55000000000000004">
      <c r="A5" s="16" t="s">
        <v>0</v>
      </c>
      <c r="B5" s="16" t="s">
        <v>36</v>
      </c>
      <c r="C5" s="16" t="s">
        <v>43</v>
      </c>
      <c r="D5" s="16" t="s">
        <v>45</v>
      </c>
      <c r="E5" s="16" t="s">
        <v>47</v>
      </c>
      <c r="F5" s="13"/>
      <c r="G5" s="13"/>
      <c r="H5" s="13"/>
    </row>
    <row r="6" spans="1:8" s="14" customFormat="1" x14ac:dyDescent="0.55000000000000004">
      <c r="A6" s="5"/>
      <c r="B6" s="5"/>
      <c r="C6" s="5" t="s">
        <v>44</v>
      </c>
      <c r="D6" s="5" t="s">
        <v>46</v>
      </c>
      <c r="E6" s="5" t="s">
        <v>48</v>
      </c>
      <c r="F6" s="13"/>
      <c r="G6" s="13"/>
      <c r="H6" s="13"/>
    </row>
    <row r="7" spans="1:8" s="14" customFormat="1" x14ac:dyDescent="0.55000000000000004">
      <c r="A7" s="10"/>
      <c r="B7" s="11" t="s">
        <v>109</v>
      </c>
      <c r="C7" s="20">
        <f>SUM(C8:C31)</f>
        <v>2208</v>
      </c>
      <c r="D7" s="20">
        <f>SUM(D8:D31)</f>
        <v>1525</v>
      </c>
      <c r="E7" s="20">
        <f>D7*C7</f>
        <v>3367200</v>
      </c>
      <c r="F7" s="13"/>
      <c r="G7" s="13"/>
      <c r="H7" s="13"/>
    </row>
    <row r="8" spans="1:8" x14ac:dyDescent="0.55000000000000004">
      <c r="A8" s="3">
        <v>1</v>
      </c>
      <c r="B8" s="9" t="s">
        <v>112</v>
      </c>
      <c r="C8" s="15">
        <v>111</v>
      </c>
      <c r="D8" s="15">
        <v>100</v>
      </c>
      <c r="E8" s="22">
        <f t="shared" ref="E8:E31" si="0">D8*C8</f>
        <v>11100</v>
      </c>
    </row>
    <row r="9" spans="1:8" x14ac:dyDescent="0.55000000000000004">
      <c r="A9" s="3">
        <v>2</v>
      </c>
      <c r="B9" s="9" t="s">
        <v>113</v>
      </c>
      <c r="C9" s="15">
        <v>111</v>
      </c>
      <c r="D9" s="15">
        <v>100</v>
      </c>
      <c r="E9" s="22">
        <f t="shared" si="0"/>
        <v>11100</v>
      </c>
    </row>
    <row r="10" spans="1:8" x14ac:dyDescent="0.55000000000000004">
      <c r="A10" s="3">
        <v>3</v>
      </c>
      <c r="B10" s="9" t="s">
        <v>114</v>
      </c>
      <c r="C10" s="15">
        <v>46</v>
      </c>
      <c r="D10" s="15">
        <v>30</v>
      </c>
      <c r="E10" s="22">
        <f t="shared" si="0"/>
        <v>1380</v>
      </c>
    </row>
    <row r="11" spans="1:8" x14ac:dyDescent="0.55000000000000004">
      <c r="A11" s="3">
        <v>4</v>
      </c>
      <c r="B11" s="9" t="s">
        <v>115</v>
      </c>
      <c r="C11" s="15">
        <v>141</v>
      </c>
      <c r="D11" s="15">
        <v>50</v>
      </c>
      <c r="E11" s="22">
        <f t="shared" si="0"/>
        <v>7050</v>
      </c>
    </row>
    <row r="12" spans="1:8" x14ac:dyDescent="0.55000000000000004">
      <c r="A12" s="3">
        <v>5</v>
      </c>
      <c r="B12" s="9" t="s">
        <v>116</v>
      </c>
      <c r="C12" s="15">
        <v>116</v>
      </c>
      <c r="D12" s="15">
        <v>100</v>
      </c>
      <c r="E12" s="22">
        <f t="shared" si="0"/>
        <v>11600</v>
      </c>
    </row>
    <row r="13" spans="1:8" x14ac:dyDescent="0.55000000000000004">
      <c r="A13" s="3">
        <v>6</v>
      </c>
      <c r="B13" s="9" t="s">
        <v>117</v>
      </c>
      <c r="C13" s="15">
        <v>120</v>
      </c>
      <c r="D13" s="15">
        <v>100</v>
      </c>
      <c r="E13" s="22">
        <f t="shared" si="0"/>
        <v>12000</v>
      </c>
    </row>
    <row r="14" spans="1:8" x14ac:dyDescent="0.55000000000000004">
      <c r="A14" s="3">
        <v>7</v>
      </c>
      <c r="B14" s="9" t="s">
        <v>118</v>
      </c>
      <c r="C14" s="15">
        <v>90</v>
      </c>
      <c r="D14" s="15">
        <v>100</v>
      </c>
      <c r="E14" s="22">
        <f t="shared" si="0"/>
        <v>9000</v>
      </c>
    </row>
    <row r="15" spans="1:8" x14ac:dyDescent="0.55000000000000004">
      <c r="A15" s="3">
        <v>8</v>
      </c>
      <c r="B15" s="9" t="s">
        <v>119</v>
      </c>
      <c r="C15" s="15">
        <v>9</v>
      </c>
      <c r="D15" s="15">
        <v>100</v>
      </c>
      <c r="E15" s="22">
        <f t="shared" si="0"/>
        <v>900</v>
      </c>
    </row>
    <row r="16" spans="1:8" s="1" customFormat="1" x14ac:dyDescent="0.55000000000000004">
      <c r="A16" s="3">
        <v>9</v>
      </c>
      <c r="B16" s="9" t="s">
        <v>120</v>
      </c>
      <c r="C16" s="15">
        <v>9</v>
      </c>
      <c r="D16" s="15">
        <v>100</v>
      </c>
      <c r="E16" s="22">
        <f t="shared" si="0"/>
        <v>900</v>
      </c>
    </row>
    <row r="17" spans="1:5" s="1" customFormat="1" x14ac:dyDescent="0.55000000000000004">
      <c r="A17" s="3">
        <v>10</v>
      </c>
      <c r="B17" s="9" t="s">
        <v>121</v>
      </c>
      <c r="C17" s="15">
        <v>155</v>
      </c>
      <c r="D17" s="15">
        <v>1</v>
      </c>
      <c r="E17" s="22">
        <f t="shared" si="0"/>
        <v>155</v>
      </c>
    </row>
    <row r="18" spans="1:5" s="1" customFormat="1" x14ac:dyDescent="0.55000000000000004">
      <c r="A18" s="3">
        <v>11</v>
      </c>
      <c r="B18" s="9" t="s">
        <v>122</v>
      </c>
      <c r="C18" s="15">
        <v>30</v>
      </c>
      <c r="D18" s="15">
        <v>50</v>
      </c>
      <c r="E18" s="22">
        <f t="shared" si="0"/>
        <v>1500</v>
      </c>
    </row>
    <row r="19" spans="1:5" s="1" customFormat="1" x14ac:dyDescent="0.55000000000000004">
      <c r="A19" s="3">
        <v>12</v>
      </c>
      <c r="B19" s="9" t="s">
        <v>123</v>
      </c>
      <c r="C19" s="15">
        <v>60</v>
      </c>
      <c r="D19" s="15">
        <v>50</v>
      </c>
      <c r="E19" s="22">
        <f t="shared" si="0"/>
        <v>3000</v>
      </c>
    </row>
    <row r="20" spans="1:5" s="1" customFormat="1" x14ac:dyDescent="0.55000000000000004">
      <c r="A20" s="3">
        <v>13</v>
      </c>
      <c r="B20" s="9" t="s">
        <v>124</v>
      </c>
      <c r="C20" s="15">
        <v>41</v>
      </c>
      <c r="D20" s="15">
        <v>50</v>
      </c>
      <c r="E20" s="22">
        <f t="shared" si="0"/>
        <v>2050</v>
      </c>
    </row>
    <row r="21" spans="1:5" s="1" customFormat="1" x14ac:dyDescent="0.55000000000000004">
      <c r="A21" s="3">
        <v>14</v>
      </c>
      <c r="B21" s="9" t="s">
        <v>125</v>
      </c>
      <c r="C21" s="15"/>
      <c r="D21" s="15"/>
      <c r="E21" s="22">
        <f t="shared" si="0"/>
        <v>0</v>
      </c>
    </row>
    <row r="22" spans="1:5" s="1" customFormat="1" x14ac:dyDescent="0.55000000000000004">
      <c r="A22" s="3"/>
      <c r="B22" s="9" t="s">
        <v>126</v>
      </c>
      <c r="C22" s="15">
        <v>90</v>
      </c>
      <c r="D22" s="15">
        <v>24</v>
      </c>
      <c r="E22" s="22">
        <f t="shared" si="0"/>
        <v>2160</v>
      </c>
    </row>
    <row r="23" spans="1:5" s="1" customFormat="1" x14ac:dyDescent="0.55000000000000004">
      <c r="A23" s="3">
        <v>15</v>
      </c>
      <c r="B23" s="17" t="s">
        <v>127</v>
      </c>
      <c r="C23" s="17">
        <v>95</v>
      </c>
      <c r="D23" s="17">
        <v>500</v>
      </c>
      <c r="E23" s="22">
        <f t="shared" si="0"/>
        <v>47500</v>
      </c>
    </row>
    <row r="24" spans="1:5" s="1" customFormat="1" x14ac:dyDescent="0.55000000000000004">
      <c r="A24" s="3">
        <v>16</v>
      </c>
      <c r="B24" s="17" t="s">
        <v>128</v>
      </c>
      <c r="C24" s="17">
        <v>257</v>
      </c>
      <c r="D24" s="17">
        <v>5</v>
      </c>
      <c r="E24" s="22">
        <f t="shared" si="0"/>
        <v>1285</v>
      </c>
    </row>
    <row r="25" spans="1:5" s="1" customFormat="1" x14ac:dyDescent="0.55000000000000004">
      <c r="A25" s="3">
        <v>17</v>
      </c>
      <c r="B25" s="17" t="s">
        <v>129</v>
      </c>
      <c r="C25" s="17">
        <v>132</v>
      </c>
      <c r="D25" s="17">
        <v>12</v>
      </c>
      <c r="E25" s="22">
        <f t="shared" si="0"/>
        <v>1584</v>
      </c>
    </row>
    <row r="26" spans="1:5" s="1" customFormat="1" x14ac:dyDescent="0.55000000000000004">
      <c r="A26" s="3">
        <v>18</v>
      </c>
      <c r="B26" s="17" t="s">
        <v>130</v>
      </c>
      <c r="C26" s="17">
        <v>263</v>
      </c>
      <c r="D26" s="17">
        <v>12</v>
      </c>
      <c r="E26" s="22">
        <f t="shared" si="0"/>
        <v>3156</v>
      </c>
    </row>
    <row r="27" spans="1:5" s="1" customFormat="1" x14ac:dyDescent="0.55000000000000004">
      <c r="A27" s="3">
        <v>19</v>
      </c>
      <c r="B27" s="17" t="s">
        <v>131</v>
      </c>
      <c r="C27" s="17">
        <v>110</v>
      </c>
      <c r="D27" s="17">
        <v>12</v>
      </c>
      <c r="E27" s="22">
        <f t="shared" si="0"/>
        <v>1320</v>
      </c>
    </row>
    <row r="28" spans="1:5" s="1" customFormat="1" x14ac:dyDescent="0.55000000000000004">
      <c r="A28" s="3">
        <v>20</v>
      </c>
      <c r="B28" s="17" t="s">
        <v>132</v>
      </c>
      <c r="C28" s="17">
        <v>50</v>
      </c>
      <c r="D28" s="17">
        <v>12</v>
      </c>
      <c r="E28" s="22">
        <f t="shared" si="0"/>
        <v>600</v>
      </c>
    </row>
    <row r="29" spans="1:5" s="1" customFormat="1" x14ac:dyDescent="0.55000000000000004">
      <c r="A29" s="3">
        <v>21</v>
      </c>
      <c r="B29" s="17" t="s">
        <v>133</v>
      </c>
      <c r="C29" s="17">
        <v>52</v>
      </c>
      <c r="D29" s="17">
        <v>5</v>
      </c>
      <c r="E29" s="22">
        <v>260</v>
      </c>
    </row>
    <row r="30" spans="1:5" s="1" customFormat="1" x14ac:dyDescent="0.55000000000000004">
      <c r="A30" s="3"/>
      <c r="B30" s="17" t="s">
        <v>134</v>
      </c>
      <c r="C30" s="17"/>
      <c r="D30" s="17"/>
      <c r="E30" s="22">
        <f t="shared" si="0"/>
        <v>0</v>
      </c>
    </row>
    <row r="31" spans="1:5" s="1" customFormat="1" x14ac:dyDescent="0.55000000000000004">
      <c r="A31" s="3">
        <v>22</v>
      </c>
      <c r="B31" s="17" t="s">
        <v>135</v>
      </c>
      <c r="C31" s="17">
        <v>120</v>
      </c>
      <c r="D31" s="17">
        <v>12</v>
      </c>
      <c r="E31" s="22">
        <f t="shared" si="0"/>
        <v>1440</v>
      </c>
    </row>
  </sheetData>
  <mergeCells count="4">
    <mergeCell ref="A1:E1"/>
    <mergeCell ref="A2:B2"/>
    <mergeCell ref="A3:B3"/>
    <mergeCell ref="A4:B4"/>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SarabunPSK,ตัวหนา"&amp;14หน่วยอาคารสถานที่และยานพาหนะ&amp;P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5"/>
  <sheetViews>
    <sheetView view="pageBreakPreview" zoomScale="60" zoomScaleNormal="100" zoomScalePageLayoutView="130" workbookViewId="0">
      <selection activeCell="B16" sqref="B16"/>
    </sheetView>
  </sheetViews>
  <sheetFormatPr defaultRowHeight="24" x14ac:dyDescent="0.55000000000000004"/>
  <cols>
    <col min="1" max="1" width="6.25" style="2" customWidth="1"/>
    <col min="2" max="2" width="79.375" style="1" customWidth="1"/>
    <col min="3" max="3" width="16.75" style="1" customWidth="1"/>
    <col min="4" max="4" width="15.875" style="1"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111</v>
      </c>
      <c r="B2" s="73"/>
    </row>
    <row r="3" spans="1:8" x14ac:dyDescent="0.55000000000000004">
      <c r="A3" s="73" t="s">
        <v>110</v>
      </c>
      <c r="B3" s="73"/>
    </row>
    <row r="4" spans="1:8" x14ac:dyDescent="0.55000000000000004">
      <c r="A4" s="74" t="s">
        <v>138</v>
      </c>
      <c r="B4" s="74"/>
    </row>
    <row r="5" spans="1:8" s="14" customFormat="1" x14ac:dyDescent="0.55000000000000004">
      <c r="A5" s="16" t="s">
        <v>0</v>
      </c>
      <c r="B5" s="16" t="s">
        <v>36</v>
      </c>
      <c r="C5" s="16" t="s">
        <v>43</v>
      </c>
      <c r="D5" s="16" t="s">
        <v>45</v>
      </c>
      <c r="E5" s="16" t="s">
        <v>47</v>
      </c>
      <c r="F5" s="13"/>
      <c r="G5" s="13"/>
      <c r="H5" s="13"/>
    </row>
    <row r="6" spans="1:8" s="14" customFormat="1" x14ac:dyDescent="0.55000000000000004">
      <c r="A6" s="5"/>
      <c r="B6" s="5"/>
      <c r="C6" s="5" t="s">
        <v>44</v>
      </c>
      <c r="D6" s="5" t="s">
        <v>46</v>
      </c>
      <c r="E6" s="5" t="s">
        <v>48</v>
      </c>
      <c r="F6" s="13"/>
      <c r="G6" s="13"/>
      <c r="H6" s="13"/>
    </row>
    <row r="7" spans="1:8" s="14" customFormat="1" x14ac:dyDescent="0.55000000000000004">
      <c r="A7" s="10"/>
      <c r="B7" s="11" t="s">
        <v>139</v>
      </c>
      <c r="C7" s="20">
        <f>SUM(C9:C35)</f>
        <v>3676</v>
      </c>
      <c r="D7" s="20">
        <f>SUM(D9:D35)</f>
        <v>7814</v>
      </c>
      <c r="E7" s="20">
        <f>D7*C7</f>
        <v>28724264</v>
      </c>
      <c r="F7" s="13"/>
      <c r="G7" s="13"/>
      <c r="H7" s="13"/>
    </row>
    <row r="8" spans="1:8" s="14" customFormat="1" x14ac:dyDescent="0.55000000000000004">
      <c r="A8" s="24"/>
      <c r="B8" s="26" t="s">
        <v>158</v>
      </c>
      <c r="C8" s="25"/>
      <c r="D8" s="25"/>
      <c r="E8" s="28"/>
      <c r="F8" s="13"/>
      <c r="G8" s="13"/>
      <c r="H8" s="13"/>
    </row>
    <row r="9" spans="1:8" x14ac:dyDescent="0.55000000000000004">
      <c r="A9" s="3">
        <v>1</v>
      </c>
      <c r="B9" s="9" t="s">
        <v>140</v>
      </c>
      <c r="C9" s="15">
        <v>26</v>
      </c>
      <c r="D9" s="15">
        <v>1440</v>
      </c>
      <c r="E9" s="29">
        <f>C9*D9</f>
        <v>37440</v>
      </c>
    </row>
    <row r="10" spans="1:8" x14ac:dyDescent="0.55000000000000004">
      <c r="A10" s="3">
        <v>2</v>
      </c>
      <c r="B10" s="9" t="s">
        <v>141</v>
      </c>
      <c r="C10" s="15">
        <v>26</v>
      </c>
      <c r="D10" s="15">
        <v>12</v>
      </c>
      <c r="E10" s="29">
        <f>C10*D10</f>
        <v>312</v>
      </c>
    </row>
    <row r="11" spans="1:8" x14ac:dyDescent="0.55000000000000004">
      <c r="A11" s="3">
        <v>3</v>
      </c>
      <c r="B11" s="9" t="s">
        <v>142</v>
      </c>
      <c r="C11" s="15">
        <v>26</v>
      </c>
      <c r="D11" s="15">
        <v>3</v>
      </c>
      <c r="E11" s="29">
        <f t="shared" ref="E11:E26" si="0">C11*D11</f>
        <v>78</v>
      </c>
    </row>
    <row r="12" spans="1:8" x14ac:dyDescent="0.55000000000000004">
      <c r="A12" s="3">
        <v>4</v>
      </c>
      <c r="B12" s="9" t="s">
        <v>143</v>
      </c>
      <c r="C12" s="15">
        <v>293</v>
      </c>
      <c r="D12" s="15">
        <v>16</v>
      </c>
      <c r="E12" s="29">
        <f t="shared" si="0"/>
        <v>4688</v>
      </c>
    </row>
    <row r="13" spans="1:8" x14ac:dyDescent="0.55000000000000004">
      <c r="A13" s="3">
        <v>5</v>
      </c>
      <c r="B13" s="1" t="s">
        <v>145</v>
      </c>
      <c r="C13" s="15">
        <v>8</v>
      </c>
      <c r="D13" s="15">
        <v>2400</v>
      </c>
      <c r="E13" s="29">
        <f t="shared" si="0"/>
        <v>19200</v>
      </c>
    </row>
    <row r="14" spans="1:8" x14ac:dyDescent="0.55000000000000004">
      <c r="A14" s="3">
        <v>6</v>
      </c>
      <c r="B14" s="9" t="s">
        <v>144</v>
      </c>
      <c r="C14" s="15">
        <v>28</v>
      </c>
      <c r="D14" s="15">
        <v>872</v>
      </c>
      <c r="E14" s="29">
        <f t="shared" si="0"/>
        <v>24416</v>
      </c>
    </row>
    <row r="15" spans="1:8" x14ac:dyDescent="0.55000000000000004">
      <c r="A15" s="3">
        <v>7</v>
      </c>
      <c r="B15" s="9" t="s">
        <v>146</v>
      </c>
      <c r="C15" s="15">
        <v>20</v>
      </c>
      <c r="D15" s="15">
        <v>24</v>
      </c>
      <c r="E15" s="29">
        <f t="shared" si="0"/>
        <v>480</v>
      </c>
    </row>
    <row r="16" spans="1:8" x14ac:dyDescent="0.55000000000000004">
      <c r="A16" s="3">
        <v>8</v>
      </c>
      <c r="B16" s="9" t="s">
        <v>147</v>
      </c>
      <c r="C16" s="15">
        <v>46</v>
      </c>
      <c r="D16" s="15">
        <v>2</v>
      </c>
      <c r="E16" s="29">
        <f t="shared" si="0"/>
        <v>92</v>
      </c>
    </row>
    <row r="17" spans="1:5" s="1" customFormat="1" x14ac:dyDescent="0.55000000000000004">
      <c r="A17" s="3">
        <v>9</v>
      </c>
      <c r="B17" s="9" t="s">
        <v>148</v>
      </c>
      <c r="C17" s="15">
        <v>10</v>
      </c>
      <c r="D17" s="15">
        <v>288</v>
      </c>
      <c r="E17" s="29">
        <f t="shared" si="0"/>
        <v>2880</v>
      </c>
    </row>
    <row r="18" spans="1:5" s="1" customFormat="1" x14ac:dyDescent="0.55000000000000004">
      <c r="A18" s="3">
        <v>10</v>
      </c>
      <c r="B18" s="9" t="s">
        <v>149</v>
      </c>
      <c r="C18" s="15">
        <v>16</v>
      </c>
      <c r="D18" s="15">
        <v>48</v>
      </c>
      <c r="E18" s="29">
        <f>C18*D18</f>
        <v>768</v>
      </c>
    </row>
    <row r="19" spans="1:5" s="1" customFormat="1" x14ac:dyDescent="0.55000000000000004">
      <c r="A19" s="3">
        <v>11</v>
      </c>
      <c r="B19" s="9" t="s">
        <v>150</v>
      </c>
      <c r="C19" s="15">
        <v>46</v>
      </c>
      <c r="D19" s="15">
        <v>1</v>
      </c>
      <c r="E19" s="29">
        <f t="shared" si="0"/>
        <v>46</v>
      </c>
    </row>
    <row r="20" spans="1:5" s="1" customFormat="1" x14ac:dyDescent="0.55000000000000004">
      <c r="A20" s="3">
        <v>12</v>
      </c>
      <c r="B20" s="9" t="s">
        <v>151</v>
      </c>
      <c r="C20" s="15">
        <v>12</v>
      </c>
      <c r="D20" s="15">
        <v>1680</v>
      </c>
      <c r="E20" s="29">
        <f t="shared" si="0"/>
        <v>20160</v>
      </c>
    </row>
    <row r="21" spans="1:5" s="1" customFormat="1" x14ac:dyDescent="0.55000000000000004">
      <c r="A21" s="3">
        <v>13</v>
      </c>
      <c r="B21" s="9" t="s">
        <v>152</v>
      </c>
      <c r="C21" s="15">
        <v>12</v>
      </c>
      <c r="D21" s="15">
        <v>96</v>
      </c>
      <c r="E21" s="29">
        <f t="shared" si="0"/>
        <v>1152</v>
      </c>
    </row>
    <row r="22" spans="1:5" s="1" customFormat="1" x14ac:dyDescent="0.55000000000000004">
      <c r="A22" s="3">
        <v>14</v>
      </c>
      <c r="B22" s="9" t="s">
        <v>153</v>
      </c>
      <c r="C22" s="15">
        <v>12</v>
      </c>
      <c r="D22" s="15">
        <v>96</v>
      </c>
      <c r="E22" s="29">
        <f t="shared" si="0"/>
        <v>1152</v>
      </c>
    </row>
    <row r="23" spans="1:5" s="1" customFormat="1" x14ac:dyDescent="0.55000000000000004">
      <c r="A23" s="3">
        <v>15</v>
      </c>
      <c r="B23" s="9" t="s">
        <v>154</v>
      </c>
      <c r="C23" s="15">
        <v>11</v>
      </c>
      <c r="D23" s="15">
        <v>96</v>
      </c>
      <c r="E23" s="29">
        <f t="shared" si="0"/>
        <v>1056</v>
      </c>
    </row>
    <row r="24" spans="1:5" s="1" customFormat="1" x14ac:dyDescent="0.55000000000000004">
      <c r="A24" s="3">
        <v>16</v>
      </c>
      <c r="B24" s="17" t="s">
        <v>155</v>
      </c>
      <c r="C24" s="17">
        <v>30</v>
      </c>
      <c r="D24" s="17">
        <v>240</v>
      </c>
      <c r="E24" s="29">
        <f t="shared" si="0"/>
        <v>7200</v>
      </c>
    </row>
    <row r="25" spans="1:5" s="1" customFormat="1" x14ac:dyDescent="0.55000000000000004">
      <c r="A25" s="3">
        <v>17</v>
      </c>
      <c r="B25" s="17" t="s">
        <v>156</v>
      </c>
      <c r="C25" s="17">
        <v>12</v>
      </c>
      <c r="D25" s="17">
        <v>240</v>
      </c>
      <c r="E25" s="29">
        <f t="shared" si="0"/>
        <v>2880</v>
      </c>
    </row>
    <row r="26" spans="1:5" s="1" customFormat="1" x14ac:dyDescent="0.55000000000000004">
      <c r="A26" s="3">
        <v>18</v>
      </c>
      <c r="B26" s="17" t="s">
        <v>157</v>
      </c>
      <c r="C26" s="17">
        <v>2</v>
      </c>
      <c r="D26" s="17">
        <v>240</v>
      </c>
      <c r="E26" s="29">
        <f t="shared" si="0"/>
        <v>480</v>
      </c>
    </row>
    <row r="27" spans="1:5" s="1" customFormat="1" x14ac:dyDescent="0.55000000000000004">
      <c r="A27" s="6"/>
      <c r="B27" s="27" t="s">
        <v>159</v>
      </c>
      <c r="C27" s="23"/>
      <c r="D27" s="23"/>
      <c r="E27" s="29"/>
    </row>
    <row r="28" spans="1:5" s="1" customFormat="1" x14ac:dyDescent="0.55000000000000004">
      <c r="A28" s="3">
        <v>19</v>
      </c>
      <c r="B28" s="17" t="s">
        <v>160</v>
      </c>
      <c r="C28" s="17">
        <v>490</v>
      </c>
      <c r="D28" s="17">
        <v>2</v>
      </c>
      <c r="E28" s="29">
        <f t="shared" ref="E28:E35" si="1">C28*D28</f>
        <v>980</v>
      </c>
    </row>
    <row r="29" spans="1:5" s="1" customFormat="1" x14ac:dyDescent="0.55000000000000004">
      <c r="A29" s="3">
        <v>20</v>
      </c>
      <c r="B29" s="17" t="s">
        <v>161</v>
      </c>
      <c r="C29" s="17">
        <v>405</v>
      </c>
      <c r="D29" s="17">
        <v>2</v>
      </c>
      <c r="E29" s="29">
        <f t="shared" si="1"/>
        <v>810</v>
      </c>
    </row>
    <row r="30" spans="1:5" s="1" customFormat="1" x14ac:dyDescent="0.55000000000000004">
      <c r="A30" s="3">
        <v>21</v>
      </c>
      <c r="B30" s="17" t="s">
        <v>162</v>
      </c>
      <c r="C30" s="17">
        <v>395</v>
      </c>
      <c r="D30" s="17">
        <v>4</v>
      </c>
      <c r="E30" s="29">
        <f t="shared" si="1"/>
        <v>1580</v>
      </c>
    </row>
    <row r="31" spans="1:5" s="1" customFormat="1" x14ac:dyDescent="0.55000000000000004">
      <c r="A31" s="3">
        <v>22</v>
      </c>
      <c r="B31" s="17" t="s">
        <v>163</v>
      </c>
      <c r="C31" s="17">
        <v>395</v>
      </c>
      <c r="D31" s="17">
        <v>1</v>
      </c>
      <c r="E31" s="29">
        <f t="shared" si="1"/>
        <v>395</v>
      </c>
    </row>
    <row r="32" spans="1:5" s="1" customFormat="1" x14ac:dyDescent="0.55000000000000004">
      <c r="A32" s="3">
        <v>23</v>
      </c>
      <c r="B32" s="17" t="s">
        <v>165</v>
      </c>
      <c r="C32" s="17">
        <v>350</v>
      </c>
      <c r="D32" s="17">
        <v>4</v>
      </c>
      <c r="E32" s="17">
        <f t="shared" si="1"/>
        <v>1400</v>
      </c>
    </row>
    <row r="33" spans="1:5" s="1" customFormat="1" x14ac:dyDescent="0.55000000000000004">
      <c r="A33" s="3">
        <v>24</v>
      </c>
      <c r="B33" s="17" t="s">
        <v>166</v>
      </c>
      <c r="C33" s="17">
        <v>325</v>
      </c>
      <c r="D33" s="17">
        <v>2</v>
      </c>
      <c r="E33" s="29">
        <f t="shared" si="1"/>
        <v>650</v>
      </c>
    </row>
    <row r="34" spans="1:5" x14ac:dyDescent="0.55000000000000004">
      <c r="A34" s="3">
        <v>25</v>
      </c>
      <c r="B34" s="17" t="s">
        <v>167</v>
      </c>
      <c r="C34" s="17">
        <v>320</v>
      </c>
      <c r="D34" s="17">
        <v>4</v>
      </c>
      <c r="E34" s="17">
        <f t="shared" si="1"/>
        <v>1280</v>
      </c>
    </row>
    <row r="35" spans="1:5" x14ac:dyDescent="0.55000000000000004">
      <c r="A35" s="3">
        <v>26</v>
      </c>
      <c r="B35" s="17" t="s">
        <v>164</v>
      </c>
      <c r="C35" s="17">
        <v>360</v>
      </c>
      <c r="D35" s="17">
        <v>1</v>
      </c>
      <c r="E35" s="29">
        <f t="shared" si="1"/>
        <v>360</v>
      </c>
    </row>
  </sheetData>
  <mergeCells count="4">
    <mergeCell ref="A1:E1"/>
    <mergeCell ref="A2:B2"/>
    <mergeCell ref="A3:B3"/>
    <mergeCell ref="A4:B4"/>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SarabunPSK,ตัวหนา"&amp;14หน่วยผลิตเอกสาร&amp;P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16"/>
  <sheetViews>
    <sheetView view="pageBreakPreview" zoomScale="60" zoomScaleNormal="100" zoomScalePageLayoutView="120" workbookViewId="0">
      <selection activeCell="D17" sqref="D17"/>
    </sheetView>
  </sheetViews>
  <sheetFormatPr defaultRowHeight="24" x14ac:dyDescent="0.55000000000000004"/>
  <cols>
    <col min="1" max="1" width="6.25" style="2" customWidth="1"/>
    <col min="2" max="2" width="69.625" style="1" customWidth="1"/>
    <col min="3" max="3" width="16.75" style="36" customWidth="1"/>
    <col min="4" max="4" width="15.875" style="2" customWidth="1"/>
    <col min="5" max="5" width="14.875" style="1" customWidth="1"/>
    <col min="6" max="8" width="9.125" style="1"/>
  </cols>
  <sheetData>
    <row r="1" spans="1:8" x14ac:dyDescent="0.55000000000000004">
      <c r="A1" s="72" t="s">
        <v>108</v>
      </c>
      <c r="B1" s="72"/>
      <c r="C1" s="72"/>
      <c r="D1" s="72"/>
      <c r="E1" s="72"/>
    </row>
    <row r="2" spans="1:8" x14ac:dyDescent="0.55000000000000004">
      <c r="A2" s="73" t="s">
        <v>320</v>
      </c>
      <c r="B2" s="73"/>
    </row>
    <row r="3" spans="1:8" x14ac:dyDescent="0.55000000000000004">
      <c r="A3" s="74" t="s">
        <v>408</v>
      </c>
      <c r="B3" s="74"/>
    </row>
    <row r="4" spans="1:8" s="14" customFormat="1" x14ac:dyDescent="0.55000000000000004">
      <c r="A4" s="16" t="s">
        <v>0</v>
      </c>
      <c r="B4" s="16" t="s">
        <v>36</v>
      </c>
      <c r="C4" s="37" t="s">
        <v>43</v>
      </c>
      <c r="D4" s="16" t="s">
        <v>45</v>
      </c>
      <c r="E4" s="16" t="s">
        <v>47</v>
      </c>
      <c r="F4" s="13"/>
      <c r="G4" s="13"/>
      <c r="H4" s="13"/>
    </row>
    <row r="5" spans="1:8" s="14" customFormat="1" x14ac:dyDescent="0.55000000000000004">
      <c r="A5" s="5"/>
      <c r="B5" s="5"/>
      <c r="C5" s="38" t="s">
        <v>44</v>
      </c>
      <c r="D5" s="5" t="s">
        <v>46</v>
      </c>
      <c r="E5" s="5" t="s">
        <v>48</v>
      </c>
      <c r="F5" s="13"/>
      <c r="G5" s="13"/>
      <c r="H5" s="13"/>
    </row>
    <row r="6" spans="1:8" s="14" customFormat="1" x14ac:dyDescent="0.55000000000000004">
      <c r="A6" s="10"/>
      <c r="B6" s="11" t="s">
        <v>409</v>
      </c>
      <c r="C6" s="39">
        <f>SUM(C8:C16)</f>
        <v>1090</v>
      </c>
      <c r="D6" s="20">
        <f>SUM(D8:D16)</f>
        <v>1104</v>
      </c>
      <c r="E6" s="20">
        <f>D6*C6</f>
        <v>1203360</v>
      </c>
      <c r="F6" s="13"/>
      <c r="G6" s="13"/>
      <c r="H6" s="13"/>
    </row>
    <row r="7" spans="1:8" s="14" customFormat="1" x14ac:dyDescent="0.55000000000000004">
      <c r="A7" s="33">
        <v>1</v>
      </c>
      <c r="B7" s="34" t="s">
        <v>410</v>
      </c>
      <c r="C7" s="40">
        <v>60</v>
      </c>
      <c r="D7" s="28">
        <v>240</v>
      </c>
      <c r="E7" s="28">
        <f>C7*D7</f>
        <v>14400</v>
      </c>
      <c r="F7" s="13"/>
      <c r="G7" s="13"/>
      <c r="H7" s="13"/>
    </row>
    <row r="8" spans="1:8" x14ac:dyDescent="0.55000000000000004">
      <c r="A8" s="3">
        <v>2</v>
      </c>
      <c r="B8" s="9" t="s">
        <v>411</v>
      </c>
      <c r="C8" s="15">
        <v>115</v>
      </c>
      <c r="D8" s="15">
        <v>240</v>
      </c>
      <c r="E8" s="28">
        <f t="shared" ref="E8:E16" si="0">C8*D8</f>
        <v>27600</v>
      </c>
    </row>
    <row r="9" spans="1:8" x14ac:dyDescent="0.55000000000000004">
      <c r="A9" s="33">
        <v>3</v>
      </c>
      <c r="B9" s="9" t="s">
        <v>412</v>
      </c>
      <c r="C9" s="15">
        <v>120</v>
      </c>
      <c r="D9" s="15">
        <v>60</v>
      </c>
      <c r="E9" s="28">
        <f t="shared" si="0"/>
        <v>7200</v>
      </c>
    </row>
    <row r="10" spans="1:8" x14ac:dyDescent="0.55000000000000004">
      <c r="A10" s="3">
        <v>4</v>
      </c>
      <c r="B10" s="9" t="s">
        <v>413</v>
      </c>
      <c r="C10" s="15">
        <v>115</v>
      </c>
      <c r="D10" s="15">
        <v>60</v>
      </c>
      <c r="E10" s="28">
        <f t="shared" si="0"/>
        <v>6900</v>
      </c>
    </row>
    <row r="11" spans="1:8" x14ac:dyDescent="0.55000000000000004">
      <c r="A11" s="33">
        <v>5</v>
      </c>
      <c r="B11" s="9" t="s">
        <v>414</v>
      </c>
      <c r="C11" s="15">
        <v>60</v>
      </c>
      <c r="D11" s="15">
        <v>120</v>
      </c>
      <c r="E11" s="28">
        <f t="shared" si="0"/>
        <v>7200</v>
      </c>
    </row>
    <row r="12" spans="1:8" x14ac:dyDescent="0.55000000000000004">
      <c r="A12" s="3">
        <v>6</v>
      </c>
      <c r="B12" s="17" t="s">
        <v>415</v>
      </c>
      <c r="C12" s="15">
        <v>115</v>
      </c>
      <c r="D12" s="15">
        <v>240</v>
      </c>
      <c r="E12" s="28">
        <f t="shared" si="0"/>
        <v>27600</v>
      </c>
    </row>
    <row r="13" spans="1:8" x14ac:dyDescent="0.55000000000000004">
      <c r="A13" s="33">
        <v>7</v>
      </c>
      <c r="B13" s="17" t="s">
        <v>416</v>
      </c>
      <c r="C13" s="15">
        <v>130</v>
      </c>
      <c r="D13" s="15">
        <v>60</v>
      </c>
      <c r="E13" s="28">
        <f t="shared" si="0"/>
        <v>7800</v>
      </c>
    </row>
    <row r="14" spans="1:8" x14ac:dyDescent="0.55000000000000004">
      <c r="A14" s="3">
        <v>8</v>
      </c>
      <c r="B14" s="9" t="s">
        <v>417</v>
      </c>
      <c r="C14" s="15">
        <v>140</v>
      </c>
      <c r="D14" s="15">
        <v>240</v>
      </c>
      <c r="E14" s="28">
        <f t="shared" si="0"/>
        <v>33600</v>
      </c>
    </row>
    <row r="15" spans="1:8" x14ac:dyDescent="0.55000000000000004">
      <c r="A15" s="33">
        <v>9</v>
      </c>
      <c r="B15" s="9" t="s">
        <v>418</v>
      </c>
      <c r="C15" s="15">
        <v>145</v>
      </c>
      <c r="D15" s="15">
        <v>60</v>
      </c>
      <c r="E15" s="28">
        <f t="shared" si="0"/>
        <v>8700</v>
      </c>
    </row>
    <row r="16" spans="1:8" s="1" customFormat="1" x14ac:dyDescent="0.55000000000000004">
      <c r="A16" s="3">
        <v>10</v>
      </c>
      <c r="B16" s="9" t="s">
        <v>419</v>
      </c>
      <c r="C16" s="15">
        <v>150</v>
      </c>
      <c r="D16" s="15">
        <v>24</v>
      </c>
      <c r="E16" s="28">
        <f t="shared" si="0"/>
        <v>3600</v>
      </c>
    </row>
  </sheetData>
  <mergeCells count="3">
    <mergeCell ref="A1:E1"/>
    <mergeCell ref="A2:B2"/>
    <mergeCell ref="A3:B3"/>
  </mergeCells>
  <pageMargins left="0.47244094488188981" right="0.70866141732283472" top="0.74803149606299213" bottom="0.74803149606299213" header="0.31496062992125984" footer="0.31496062992125984"/>
  <pageSetup paperSize="9" orientation="landscape" horizontalDpi="4294967293" r:id="rId1"/>
  <headerFooter>
    <oddHeader>&amp;R&amp;"TH SarabunPSK,ตัวหนา"&amp;14หน่วยโสตทัศนศึกษา&amp;P</oddHeader>
    <oddFooter>&amp;L&amp;"TH SarabunPSK,ตัวหนา"&amp;10ภาระงานสายสนับสนุนวิชาการ 65-69&amp;C&amp;"TH SarabunPSK,ตัวหนา"&amp;10Template 14 คณะ&amp;R&amp;"TH SarabunPSK,ตัวหนา"&amp;10UTUMPORN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7:N7"/>
  <sheetViews>
    <sheetView view="pageBreakPreview" zoomScale="60" zoomScaleNormal="100" workbookViewId="0">
      <selection sqref="A1:N1048576"/>
    </sheetView>
  </sheetViews>
  <sheetFormatPr defaultRowHeight="14.25" x14ac:dyDescent="0.2"/>
  <cols>
    <col min="1" max="14" width="8.75" customWidth="1"/>
  </cols>
  <sheetData>
    <row r="7" spans="1:14" ht="54" x14ac:dyDescent="1.2">
      <c r="A7" s="70" t="s">
        <v>208</v>
      </c>
      <c r="B7" s="70"/>
      <c r="C7" s="70"/>
      <c r="D7" s="70"/>
      <c r="E7" s="70"/>
      <c r="F7" s="70"/>
      <c r="G7" s="70"/>
      <c r="H7" s="70"/>
      <c r="I7" s="70"/>
      <c r="J7" s="70"/>
      <c r="K7" s="70"/>
      <c r="L7" s="70"/>
      <c r="M7" s="70"/>
      <c r="N7" s="70"/>
    </row>
  </sheetData>
  <mergeCells count="1">
    <mergeCell ref="A7:N7"/>
  </mergeCells>
  <pageMargins left="0.70866141732283472" right="0.70866141732283472" top="0.74803149606299213" bottom="0.74803149606299213"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23</vt:i4>
      </vt:variant>
      <vt:variant>
        <vt:lpstr>ช่วงที่มีชื่อ</vt:lpstr>
      </vt:variant>
      <vt:variant>
        <vt:i4>16</vt:i4>
      </vt:variant>
    </vt:vector>
  </HeadingPairs>
  <TitlesOfParts>
    <vt:vector size="39" baseType="lpstr">
      <vt:lpstr>สรุปภาระงาน14คณะ(ค่าเฉลี่ย)</vt:lpstr>
      <vt:lpstr>1.สำนักงานเลขานุการ</vt:lpstr>
      <vt:lpstr>1.1งานบริหารและธุรกร</vt:lpstr>
      <vt:lpstr>1.1.1หน่วยสารบรรณ</vt:lpstr>
      <vt:lpstr>1.1.2หน่วยการเจ้าหน้าที่</vt:lpstr>
      <vt:lpstr>1.1.3หน่วยอาคารสถานที่ฯ</vt:lpstr>
      <vt:lpstr>1.14หน่วยผลิตเอกสาร</vt:lpstr>
      <vt:lpstr>1.3.4 หน่วยโสตฯ (2)</vt:lpstr>
      <vt:lpstr>1.2งานคลังและพัสดุ</vt:lpstr>
      <vt:lpstr>1.2.1 หน่วยการเงินและบัญชี</vt:lpstr>
      <vt:lpstr>1.2.2 หน่วยพัสดุ</vt:lpstr>
      <vt:lpstr>1.3งานบริการการศึกษา</vt:lpstr>
      <vt:lpstr>1.3.1หน่วยทะเบียนและประเมินผลฯ</vt:lpstr>
      <vt:lpstr>1.3.2หน่วยกิจการนักศึกษา</vt:lpstr>
      <vt:lpstr>1.3.3หน่วยส่งเสริมพัฒนาทางวิชา</vt:lpstr>
      <vt:lpstr>1.3.4 หน่วยโสตฯ</vt:lpstr>
      <vt:lpstr>1.4 งานนโยบายและแผน</vt:lpstr>
      <vt:lpstr>1.4.1หน่วยวิเคราะห์แผนฯ</vt:lpstr>
      <vt:lpstr>1.4.2หน่วยวิจัยสถาบันฯ</vt:lpstr>
      <vt:lpstr>1.4.3 หน่วยวิเทศสัมพันธ์</vt:lpstr>
      <vt:lpstr>1.5 งานประกันคุณภาพการศึกษา</vt:lpstr>
      <vt:lpstr>1.5.1 หน่วยแผนและพัฒนาฯ</vt:lpstr>
      <vt:lpstr>1.5.2 หน่วยประเมินคุณภาพฯ</vt:lpstr>
      <vt:lpstr>'1.1.1หน่วยสารบรรณ'!Print_Titles</vt:lpstr>
      <vt:lpstr>'1.1.2หน่วยการเจ้าหน้าที่'!Print_Titles</vt:lpstr>
      <vt:lpstr>'1.1.3หน่วยอาคารสถานที่ฯ'!Print_Titles</vt:lpstr>
      <vt:lpstr>'1.14หน่วยผลิตเอกสาร'!Print_Titles</vt:lpstr>
      <vt:lpstr>'1.2.1 หน่วยการเงินและบัญชี'!Print_Titles</vt:lpstr>
      <vt:lpstr>'1.2.2 หน่วยพัสดุ'!Print_Titles</vt:lpstr>
      <vt:lpstr>'1.3.1หน่วยทะเบียนและประเมินผลฯ'!Print_Titles</vt:lpstr>
      <vt:lpstr>'1.3.2หน่วยกิจการนักศึกษา'!Print_Titles</vt:lpstr>
      <vt:lpstr>'1.3.3หน่วยส่งเสริมพัฒนาทางวิชา'!Print_Titles</vt:lpstr>
      <vt:lpstr>'1.3.4 หน่วยโสตฯ'!Print_Titles</vt:lpstr>
      <vt:lpstr>'1.3.4 หน่วยโสตฯ (2)'!Print_Titles</vt:lpstr>
      <vt:lpstr>'1.4.1หน่วยวิเคราะห์แผนฯ'!Print_Titles</vt:lpstr>
      <vt:lpstr>'1.4.2หน่วยวิจัยสถาบันฯ'!Print_Titles</vt:lpstr>
      <vt:lpstr>'1.4.3 หน่วยวิเทศสัมพันธ์'!Print_Titles</vt:lpstr>
      <vt:lpstr>'1.5.1 หน่วยแผนและพัฒนาฯ'!Print_Titles</vt:lpstr>
      <vt:lpstr>'1.5.2 หน่วยประเมินคุณภาพฯ'!Print_Titles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rucom</cp:lastModifiedBy>
  <cp:lastPrinted>2022-02-28T06:55:58Z</cp:lastPrinted>
  <dcterms:created xsi:type="dcterms:W3CDTF">2020-06-26T04:22:44Z</dcterms:created>
  <dcterms:modified xsi:type="dcterms:W3CDTF">2022-03-15T06:40:01Z</dcterms:modified>
</cp:coreProperties>
</file>